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codeName="ThisWorkbook"/>
  <mc:AlternateContent xmlns:mc="http://schemas.openxmlformats.org/markup-compatibility/2006">
    <mc:Choice Requires="x15">
      <x15ac:absPath xmlns:x15ac="http://schemas.microsoft.com/office/spreadsheetml/2010/11/ac" url="\\beppu\fileserver\政策推進課\06統計担当\①定常（庶務他）\005統計書\☆令和3年版統計書\ホームページ掲載用\HP用Excel統計書\"/>
    </mc:Choice>
  </mc:AlternateContent>
  <xr:revisionPtr revIDLastSave="0" documentId="13_ncr:1_{050128FA-154D-495A-A1C5-05C6E6AE9722}" xr6:coauthVersionLast="36" xr6:coauthVersionMax="36" xr10:uidLastSave="{00000000-0000-0000-0000-000000000000}"/>
  <bookViews>
    <workbookView xWindow="-15" yWindow="-15" windowWidth="20520" windowHeight="7545" tabRatio="849" xr2:uid="{00000000-000D-0000-FFFF-FFFF00000000}"/>
  </bookViews>
  <sheets>
    <sheet name="見出し" sheetId="4" r:id="rId1"/>
    <sheet name="1" sheetId="28" r:id="rId2"/>
    <sheet name="2" sheetId="37" r:id="rId3"/>
    <sheet name="3" sheetId="36" r:id="rId4"/>
    <sheet name="4" sheetId="29" r:id="rId5"/>
    <sheet name="5" sheetId="24" r:id="rId6"/>
    <sheet name="6" sheetId="25" r:id="rId7"/>
    <sheet name="7" sheetId="38" r:id="rId8"/>
    <sheet name="8" sheetId="26" r:id="rId9"/>
    <sheet name="9" sheetId="39" r:id="rId10"/>
    <sheet name="10" sheetId="27" r:id="rId11"/>
    <sheet name="11" sheetId="40" r:id="rId12"/>
  </sheets>
  <definedNames>
    <definedName name="_xlnm.Print_Area" localSheetId="1">'1'!$A$1:$P$11</definedName>
    <definedName name="_xlnm.Print_Area" localSheetId="10">'10'!$A$1:$L$20</definedName>
    <definedName name="_xlnm.Print_Area" localSheetId="11">'11'!$A$1:$P$12</definedName>
    <definedName name="_xlnm.Print_Area" localSheetId="2">'2'!$A$1:$E$8</definedName>
    <definedName name="_xlnm.Print_Area" localSheetId="3">'3'!$A$1:$G$8</definedName>
    <definedName name="_xlnm.Print_Area" localSheetId="4">'4'!$A$1:$B$8</definedName>
    <definedName name="_xlnm.Print_Area" localSheetId="5">'5'!$A$1:$E$41</definedName>
    <definedName name="_xlnm.Print_Area" localSheetId="6">'6'!$A$1:$E$15</definedName>
    <definedName name="_xlnm.Print_Area" localSheetId="7">'7'!$A$1:$E$20</definedName>
    <definedName name="_xlnm.Print_Area" localSheetId="8">'8'!$A$1:$I$24</definedName>
    <definedName name="_xlnm.Print_Area" localSheetId="9">'9'!$A$1:$I$11</definedName>
    <definedName name="_xlnm.Print_Area" localSheetId="0">見出し!$A$1:$N$40</definedName>
  </definedNames>
  <calcPr calcId="191029"/>
</workbook>
</file>

<file path=xl/calcChain.xml><?xml version="1.0" encoding="utf-8"?>
<calcChain xmlns="http://schemas.openxmlformats.org/spreadsheetml/2006/main">
  <c r="C8" i="27" l="1"/>
  <c r="D8" i="27"/>
  <c r="E8" i="27"/>
  <c r="F8" i="27"/>
  <c r="G8" i="27"/>
  <c r="H8" i="27"/>
  <c r="I8" i="27"/>
  <c r="J8" i="27"/>
  <c r="K8" i="27"/>
  <c r="L8" i="27"/>
  <c r="B8" i="27"/>
  <c r="B4" i="29"/>
  <c r="B4" i="40" l="1"/>
  <c r="B5" i="40"/>
  <c r="B8" i="40"/>
  <c r="B7" i="40"/>
  <c r="B6" i="40"/>
  <c r="C7" i="39"/>
  <c r="B6" i="38"/>
  <c r="G7" i="36" l="1"/>
  <c r="G6" i="36"/>
  <c r="B5" i="36"/>
  <c r="G5" i="36" s="1"/>
  <c r="C7" i="36" l="1"/>
  <c r="C6" i="36"/>
  <c r="C5" i="36" l="1"/>
  <c r="O4" i="28"/>
  <c r="O5" i="28"/>
  <c r="O6" i="28"/>
</calcChain>
</file>

<file path=xl/sharedStrings.xml><?xml version="1.0" encoding="utf-8"?>
<sst xmlns="http://schemas.openxmlformats.org/spreadsheetml/2006/main" count="373" uniqueCount="246">
  <si>
    <t>１４．</t>
    <phoneticPr fontId="2"/>
  </si>
  <si>
    <t>観光客の宿泊・日帰り状況</t>
    <rPh sb="0" eb="3">
      <t>カンコウキャク</t>
    </rPh>
    <rPh sb="4" eb="6">
      <t>シュクハク</t>
    </rPh>
    <rPh sb="7" eb="9">
      <t>ヒガエ</t>
    </rPh>
    <rPh sb="10" eb="12">
      <t>ジョウキョウ</t>
    </rPh>
    <phoneticPr fontId="2"/>
  </si>
  <si>
    <t>観光客の消費状況</t>
    <rPh sb="0" eb="3">
      <t>カンコウキャク</t>
    </rPh>
    <rPh sb="4" eb="6">
      <t>ショウヒ</t>
    </rPh>
    <rPh sb="6" eb="8">
      <t>ジョウキョウ</t>
    </rPh>
    <phoneticPr fontId="2"/>
  </si>
  <si>
    <t>宿泊施設の状況</t>
    <rPh sb="0" eb="2">
      <t>シュクハク</t>
    </rPh>
    <rPh sb="2" eb="4">
      <t>シセツ</t>
    </rPh>
    <rPh sb="5" eb="7">
      <t>ジョウキョウ</t>
    </rPh>
    <phoneticPr fontId="2"/>
  </si>
  <si>
    <t>観光施設の入場者数</t>
    <rPh sb="0" eb="2">
      <t>カンコウ</t>
    </rPh>
    <rPh sb="2" eb="4">
      <t>シセツ</t>
    </rPh>
    <rPh sb="5" eb="7">
      <t>ニュウジョウ</t>
    </rPh>
    <rPh sb="7" eb="8">
      <t>シャ</t>
    </rPh>
    <rPh sb="8" eb="9">
      <t>スウ</t>
    </rPh>
    <phoneticPr fontId="2"/>
  </si>
  <si>
    <t>外国人観光客数</t>
    <rPh sb="0" eb="3">
      <t>ガイコクジン</t>
    </rPh>
    <rPh sb="3" eb="6">
      <t>カンコウキャク</t>
    </rPh>
    <rPh sb="6" eb="7">
      <t>スウ</t>
    </rPh>
    <phoneticPr fontId="2"/>
  </si>
  <si>
    <t>別府 Ｉ Ｃ利用状況</t>
    <rPh sb="0" eb="2">
      <t>ベップ</t>
    </rPh>
    <rPh sb="6" eb="8">
      <t>リヨウ</t>
    </rPh>
    <rPh sb="8" eb="10">
      <t>ジョウキョウ</t>
    </rPh>
    <phoneticPr fontId="2"/>
  </si>
  <si>
    <t>観光および温泉</t>
    <rPh sb="0" eb="1">
      <t>カン</t>
    </rPh>
    <rPh sb="1" eb="2">
      <t>ヒカリ</t>
    </rPh>
    <rPh sb="5" eb="7">
      <t>オンセン</t>
    </rPh>
    <phoneticPr fontId="2"/>
  </si>
  <si>
    <t>計</t>
    <rPh sb="0" eb="1">
      <t>ケイ</t>
    </rPh>
    <phoneticPr fontId="2"/>
  </si>
  <si>
    <t>アメリカ</t>
  </si>
  <si>
    <t>カナダ</t>
  </si>
  <si>
    <t>中国</t>
  </si>
  <si>
    <t>台湾</t>
  </si>
  <si>
    <t>各年度末日現在</t>
    <rPh sb="0" eb="4">
      <t>カクネンドマツ</t>
    </rPh>
    <rPh sb="4" eb="5">
      <t>ビ</t>
    </rPh>
    <rPh sb="5" eb="7">
      <t>ゲンザイ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</si>
  <si>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</si>
  <si>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</si>
  <si>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日田市</t>
    <rPh sb="0" eb="3">
      <t>ヒタシ</t>
    </rPh>
    <phoneticPr fontId="2"/>
  </si>
  <si>
    <t>豊後高田市</t>
    <rPh sb="0" eb="2">
      <t>ブンゴ</t>
    </rPh>
    <rPh sb="2" eb="4">
      <t>タカダシ</t>
    </rPh>
    <rPh sb="4" eb="5">
      <t>シ</t>
    </rPh>
    <phoneticPr fontId="2"/>
  </si>
  <si>
    <t>杵築市</t>
    <rPh sb="0" eb="3">
      <t>キツキシ</t>
    </rPh>
    <phoneticPr fontId="2"/>
  </si>
  <si>
    <t>臼杵市</t>
    <rPh sb="0" eb="3">
      <t>ウスキシ</t>
    </rPh>
    <phoneticPr fontId="2"/>
  </si>
  <si>
    <t>竹田市</t>
    <rPh sb="0" eb="3">
      <t>タケタシ</t>
    </rPh>
    <phoneticPr fontId="2"/>
  </si>
  <si>
    <t>九重町</t>
    <rPh sb="0" eb="3">
      <t>ココノエチョウ</t>
    </rPh>
    <phoneticPr fontId="2"/>
  </si>
  <si>
    <t>玖珠町</t>
    <rPh sb="0" eb="3">
      <t>クスマチ</t>
    </rPh>
    <phoneticPr fontId="2"/>
  </si>
  <si>
    <t>修学旅行客</t>
    <rPh sb="0" eb="2">
      <t>シュウガク</t>
    </rPh>
    <rPh sb="2" eb="4">
      <t>リョコウ</t>
    </rPh>
    <rPh sb="4" eb="5">
      <t>キャク</t>
    </rPh>
    <phoneticPr fontId="2"/>
  </si>
  <si>
    <t>関の江海水浴場</t>
    <rPh sb="0" eb="1">
      <t>セキ</t>
    </rPh>
    <rPh sb="2" eb="3">
      <t>エ</t>
    </rPh>
    <rPh sb="3" eb="5">
      <t>カイスイ</t>
    </rPh>
    <rPh sb="5" eb="7">
      <t>ヨクジョウ</t>
    </rPh>
    <phoneticPr fontId="2"/>
  </si>
  <si>
    <t>地獄めぐり</t>
    <rPh sb="0" eb="2">
      <t>ジゴク</t>
    </rPh>
    <phoneticPr fontId="2"/>
  </si>
  <si>
    <t>別府市美術館</t>
    <rPh sb="0" eb="3">
      <t>ベップシ</t>
    </rPh>
    <rPh sb="3" eb="6">
      <t>ビジュツカン</t>
    </rPh>
    <phoneticPr fontId="2"/>
  </si>
  <si>
    <t>観光客の月別入込表 （推計）</t>
    <rPh sb="0" eb="3">
      <t>カンコウキャク</t>
    </rPh>
    <rPh sb="4" eb="6">
      <t>ツキベツ</t>
    </rPh>
    <rPh sb="6" eb="8">
      <t>イリコ</t>
    </rPh>
    <rPh sb="8" eb="9">
      <t>ヒョウ</t>
    </rPh>
    <rPh sb="11" eb="13">
      <t>スイケイ</t>
    </rPh>
    <phoneticPr fontId="2"/>
  </si>
  <si>
    <t>高崎山自然動物公園</t>
    <rPh sb="0" eb="2">
      <t>タカサキ</t>
    </rPh>
    <rPh sb="2" eb="3">
      <t>ヤマ</t>
    </rPh>
    <rPh sb="3" eb="5">
      <t>シゼン</t>
    </rPh>
    <rPh sb="5" eb="7">
      <t>ドウブツ</t>
    </rPh>
    <rPh sb="7" eb="9">
      <t>コウエン</t>
    </rPh>
    <phoneticPr fontId="2"/>
  </si>
  <si>
    <t>市営温泉有料入浴者数の推移</t>
    <rPh sb="0" eb="2">
      <t>シエイ</t>
    </rPh>
    <rPh sb="2" eb="4">
      <t>オンセン</t>
    </rPh>
    <rPh sb="4" eb="6">
      <t>ユウリョウ</t>
    </rPh>
    <rPh sb="6" eb="8">
      <t>ニュウヨク</t>
    </rPh>
    <rPh sb="8" eb="9">
      <t>シャ</t>
    </rPh>
    <rPh sb="9" eb="10">
      <t>スウ</t>
    </rPh>
    <rPh sb="11" eb="13">
      <t>スイイ</t>
    </rPh>
    <phoneticPr fontId="2"/>
  </si>
  <si>
    <t>中津市</t>
    <rPh sb="0" eb="3">
      <t>ナカツシ</t>
    </rPh>
    <phoneticPr fontId="2"/>
  </si>
  <si>
    <t>佐伯市</t>
    <rPh sb="0" eb="2">
      <t>サエキ</t>
    </rPh>
    <rPh sb="2" eb="3">
      <t>シ</t>
    </rPh>
    <phoneticPr fontId="2"/>
  </si>
  <si>
    <t>津久見市</t>
    <rPh sb="0" eb="4">
      <t>ツクミシ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</si>
  <si>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</si>
  <si>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4">
      <t>オオノ</t>
    </rPh>
    <rPh sb="4" eb="5">
      <t>シ</t>
    </rPh>
    <phoneticPr fontId="2"/>
  </si>
  <si>
    <t>由布市</t>
    <rPh sb="0" eb="2">
      <t>ユフ</t>
    </rPh>
    <rPh sb="2" eb="3">
      <t>シ</t>
    </rPh>
    <phoneticPr fontId="2"/>
  </si>
  <si>
    <t>国東市</t>
    <rPh sb="0" eb="2">
      <t>クニサキ</t>
    </rPh>
    <rPh sb="2" eb="3">
      <t>シ</t>
    </rPh>
    <phoneticPr fontId="2"/>
  </si>
  <si>
    <t>姫島村</t>
    <rPh sb="0" eb="3">
      <t>ヒメシマムラ</t>
    </rPh>
    <phoneticPr fontId="2"/>
  </si>
  <si>
    <t>日出町</t>
    <rPh sb="0" eb="2">
      <t>ヒジ</t>
    </rPh>
    <rPh sb="2" eb="3">
      <t>マチ</t>
    </rPh>
    <phoneticPr fontId="2"/>
  </si>
  <si>
    <t>別府</t>
    <rPh sb="0" eb="2">
      <t>ベップ</t>
    </rPh>
    <phoneticPr fontId="2"/>
  </si>
  <si>
    <t>１．</t>
    <phoneticPr fontId="2"/>
  </si>
  <si>
    <t>２．</t>
  </si>
  <si>
    <t>３．</t>
  </si>
  <si>
    <t>４．</t>
  </si>
  <si>
    <t>５．</t>
  </si>
  <si>
    <t>６．</t>
  </si>
  <si>
    <t>７．</t>
  </si>
  <si>
    <t>８．</t>
  </si>
  <si>
    <t>９．</t>
  </si>
  <si>
    <t>１０．</t>
  </si>
  <si>
    <t>１１．</t>
  </si>
  <si>
    <t>出</t>
    <rPh sb="0" eb="1">
      <t>デ</t>
    </rPh>
    <phoneticPr fontId="2"/>
  </si>
  <si>
    <t>浜脇</t>
    <rPh sb="0" eb="2">
      <t>ハマワキ</t>
    </rPh>
    <phoneticPr fontId="2"/>
  </si>
  <si>
    <t>亀川</t>
    <rPh sb="0" eb="2">
      <t>カメガワ</t>
    </rPh>
    <phoneticPr fontId="2"/>
  </si>
  <si>
    <t>内竃</t>
    <rPh sb="0" eb="1">
      <t>ウチ</t>
    </rPh>
    <rPh sb="1" eb="2">
      <t>カマド</t>
    </rPh>
    <phoneticPr fontId="2"/>
  </si>
  <si>
    <t>野田</t>
    <rPh sb="0" eb="2">
      <t>ノダ</t>
    </rPh>
    <phoneticPr fontId="2"/>
  </si>
  <si>
    <t>鉄輪</t>
    <rPh sb="0" eb="2">
      <t>カンナワ</t>
    </rPh>
    <phoneticPr fontId="2"/>
  </si>
  <si>
    <t>鶴見</t>
    <rPh sb="0" eb="2">
      <t>ツルミ</t>
    </rPh>
    <phoneticPr fontId="2"/>
  </si>
  <si>
    <t>南立石</t>
    <rPh sb="0" eb="3">
      <t>ミナミタテイシ</t>
    </rPh>
    <phoneticPr fontId="2"/>
  </si>
  <si>
    <t>東山</t>
    <rPh sb="0" eb="2">
      <t>ヒガシヤマ</t>
    </rPh>
    <phoneticPr fontId="2"/>
  </si>
  <si>
    <t>内成</t>
    <rPh sb="0" eb="2">
      <t>ウチナリ</t>
    </rPh>
    <phoneticPr fontId="2"/>
  </si>
  <si>
    <t>入</t>
    <rPh sb="0" eb="1">
      <t>イ</t>
    </rPh>
    <phoneticPr fontId="2"/>
  </si>
  <si>
    <t>竹細工伝統産業会館</t>
    <rPh sb="0" eb="1">
      <t>タケ</t>
    </rPh>
    <rPh sb="1" eb="3">
      <t>サイク</t>
    </rPh>
    <rPh sb="3" eb="5">
      <t>デントウ</t>
    </rPh>
    <rPh sb="5" eb="7">
      <t>サンギョウ</t>
    </rPh>
    <rPh sb="7" eb="9">
      <t>カイカン</t>
    </rPh>
    <phoneticPr fontId="2"/>
  </si>
  <si>
    <t>別府リンゴ園</t>
    <rPh sb="0" eb="2">
      <t>ベップ</t>
    </rPh>
    <rPh sb="5" eb="6">
      <t>エン</t>
    </rPh>
    <phoneticPr fontId="2"/>
  </si>
  <si>
    <t>志高湖野営場</t>
    <rPh sb="0" eb="2">
      <t>シダカ</t>
    </rPh>
    <rPh sb="2" eb="3">
      <t>ミズウミ</t>
    </rPh>
    <rPh sb="3" eb="4">
      <t>ヤ</t>
    </rPh>
    <rPh sb="4" eb="5">
      <t>エイ</t>
    </rPh>
    <rPh sb="5" eb="6">
      <t>ジョウ</t>
    </rPh>
    <phoneticPr fontId="2"/>
  </si>
  <si>
    <t>大分香りの博物館</t>
    <rPh sb="0" eb="2">
      <t>オオイタ</t>
    </rPh>
    <rPh sb="2" eb="3">
      <t>カ</t>
    </rPh>
    <rPh sb="5" eb="8">
      <t>ハクブツカン</t>
    </rPh>
    <phoneticPr fontId="2"/>
  </si>
  <si>
    <t>地獄蒸し工房鉄輪</t>
    <rPh sb="0" eb="2">
      <t>ジゴク</t>
    </rPh>
    <rPh sb="2" eb="3">
      <t>ム</t>
    </rPh>
    <rPh sb="4" eb="6">
      <t>コウボウ</t>
    </rPh>
    <rPh sb="6" eb="8">
      <t>カンナワ</t>
    </rPh>
    <phoneticPr fontId="2"/>
  </si>
  <si>
    <t>城島高原パーク</t>
    <rPh sb="0" eb="2">
      <t>キジマ</t>
    </rPh>
    <rPh sb="2" eb="4">
      <t>コウゲン</t>
    </rPh>
    <phoneticPr fontId="2"/>
  </si>
  <si>
    <t>石垣</t>
    <rPh sb="0" eb="2">
      <t>イシガキ</t>
    </rPh>
    <phoneticPr fontId="2"/>
  </si>
  <si>
    <t>別府ロープウェイ</t>
    <rPh sb="0" eb="2">
      <t>ベップ</t>
    </rPh>
    <phoneticPr fontId="2"/>
  </si>
  <si>
    <t>許可</t>
    <rPh sb="0" eb="2">
      <t>キョカ</t>
    </rPh>
    <phoneticPr fontId="2"/>
  </si>
  <si>
    <t>許可</t>
    <phoneticPr fontId="2"/>
  </si>
  <si>
    <t>資料…観光課</t>
    <rPh sb="0" eb="2">
      <t>シリョウ</t>
    </rPh>
    <rPh sb="3" eb="5">
      <t>カンコウ</t>
    </rPh>
    <rPh sb="5" eb="6">
      <t>カ</t>
    </rPh>
    <phoneticPr fontId="3"/>
  </si>
  <si>
    <t>アフリカンサファリ</t>
    <phoneticPr fontId="2"/>
  </si>
  <si>
    <t>スギノイパレス</t>
    <phoneticPr fontId="2"/>
  </si>
  <si>
    <t>うみたまご</t>
    <phoneticPr fontId="2"/>
  </si>
  <si>
    <t>アクアビ－ト</t>
    <phoneticPr fontId="2"/>
  </si>
  <si>
    <t>グロ－バルタワ－</t>
    <phoneticPr fontId="2"/>
  </si>
  <si>
    <t>神楽女湖菖蒲園</t>
    <phoneticPr fontId="2"/>
  </si>
  <si>
    <t>アジア</t>
    <phoneticPr fontId="2"/>
  </si>
  <si>
    <t>その他アジア</t>
    <phoneticPr fontId="2"/>
  </si>
  <si>
    <t>北米</t>
    <rPh sb="0" eb="2">
      <t>ホクベイ</t>
    </rPh>
    <phoneticPr fontId="2"/>
  </si>
  <si>
    <t>欧州</t>
    <rPh sb="0" eb="2">
      <t>オウシュウ</t>
    </rPh>
    <phoneticPr fontId="2"/>
  </si>
  <si>
    <t>豪州</t>
    <rPh sb="0" eb="2">
      <t>ゴウシュウ</t>
    </rPh>
    <phoneticPr fontId="2"/>
  </si>
  <si>
    <t>その他</t>
    <rPh sb="2" eb="3">
      <t>タ</t>
    </rPh>
    <phoneticPr fontId="2"/>
  </si>
  <si>
    <t>別府海浜砂湯</t>
    <phoneticPr fontId="2"/>
  </si>
  <si>
    <t>資料…温泉課</t>
    <rPh sb="0" eb="2">
      <t>シリョウ</t>
    </rPh>
    <rPh sb="3" eb="5">
      <t>オンセン</t>
    </rPh>
    <rPh sb="5" eb="6">
      <t>カ</t>
    </rPh>
    <phoneticPr fontId="2"/>
  </si>
  <si>
    <t>※「香港」を「中国」に含む。</t>
    <rPh sb="2" eb="4">
      <t>ホンコン</t>
    </rPh>
    <rPh sb="7" eb="9">
      <t>チュウゴク</t>
    </rPh>
    <rPh sb="11" eb="12">
      <t>フク</t>
    </rPh>
    <phoneticPr fontId="7"/>
  </si>
  <si>
    <t>資料…大分県ホームページ「大分県東部保健所報」</t>
    <rPh sb="0" eb="2">
      <t>シリョウ</t>
    </rPh>
    <rPh sb="3" eb="6">
      <t>オオイタケン</t>
    </rPh>
    <rPh sb="13" eb="16">
      <t>オオイタケン</t>
    </rPh>
    <rPh sb="16" eb="18">
      <t>トウブ</t>
    </rPh>
    <rPh sb="18" eb="20">
      <t>ホケン</t>
    </rPh>
    <rPh sb="20" eb="21">
      <t>ショ</t>
    </rPh>
    <rPh sb="21" eb="22">
      <t>ホウ</t>
    </rPh>
    <phoneticPr fontId="3"/>
  </si>
  <si>
    <t>県下市町村別・温泉孔数の推移</t>
    <phoneticPr fontId="2"/>
  </si>
  <si>
    <t>年次別温泉掘さくなどの許可申請処理状況</t>
    <phoneticPr fontId="2"/>
  </si>
  <si>
    <t>所在地別・温泉の状況</t>
    <rPh sb="0" eb="3">
      <t>ショザイチ</t>
    </rPh>
    <rPh sb="3" eb="4">
      <t>ベツ</t>
    </rPh>
    <rPh sb="5" eb="7">
      <t>オンセン</t>
    </rPh>
    <rPh sb="8" eb="10">
      <t>ジョウキョウ</t>
    </rPh>
    <phoneticPr fontId="2"/>
  </si>
  <si>
    <t>一般客</t>
    <rPh sb="0" eb="2">
      <t>イッパン</t>
    </rPh>
    <rPh sb="2" eb="3">
      <t>キャク</t>
    </rPh>
    <phoneticPr fontId="2"/>
  </si>
  <si>
    <t>増減（Ｂ）－（Ａ）</t>
    <rPh sb="0" eb="2">
      <t>ゾウゲン</t>
    </rPh>
    <phoneticPr fontId="2"/>
  </si>
  <si>
    <t>１４．観光および温泉</t>
    <rPh sb="3" eb="5">
      <t>カンコウ</t>
    </rPh>
    <rPh sb="8" eb="10">
      <t>オンセン</t>
    </rPh>
    <phoneticPr fontId="2"/>
  </si>
  <si>
    <t>１．観光客の月別入込表（推計）</t>
    <rPh sb="2" eb="5">
      <t>カンコウキャク</t>
    </rPh>
    <rPh sb="6" eb="8">
      <t>ツキベツ</t>
    </rPh>
    <phoneticPr fontId="2"/>
  </si>
  <si>
    <t>単位</t>
    <rPh sb="0" eb="2">
      <t>タンイ</t>
    </rPh>
    <phoneticPr fontId="2"/>
  </si>
  <si>
    <t>人</t>
    <rPh sb="0" eb="1">
      <t>ニン</t>
    </rPh>
    <phoneticPr fontId="2"/>
  </si>
  <si>
    <t>％</t>
    <phoneticPr fontId="2"/>
  </si>
  <si>
    <t>月別比</t>
    <rPh sb="0" eb="2">
      <t>ツキベツ</t>
    </rPh>
    <rPh sb="2" eb="3">
      <t>ヒ</t>
    </rPh>
    <phoneticPr fontId="2"/>
  </si>
  <si>
    <t>年次・区分</t>
    <rPh sb="0" eb="1">
      <t>トシ</t>
    </rPh>
    <rPh sb="1" eb="2">
      <t>ツギ</t>
    </rPh>
    <rPh sb="3" eb="4">
      <t>ク</t>
    </rPh>
    <rPh sb="4" eb="5">
      <t>ブン</t>
    </rPh>
    <phoneticPr fontId="2"/>
  </si>
  <si>
    <t>２．観光客の消費状況</t>
    <rPh sb="2" eb="5">
      <t>カンコウキャク</t>
    </rPh>
    <rPh sb="6" eb="7">
      <t>ショウ</t>
    </rPh>
    <rPh sb="7" eb="8">
      <t>ヒ</t>
    </rPh>
    <rPh sb="8" eb="9">
      <t>ジョウ</t>
    </rPh>
    <rPh sb="9" eb="10">
      <t>キョウ</t>
    </rPh>
    <phoneticPr fontId="2"/>
  </si>
  <si>
    <t>宿泊客</t>
    <rPh sb="0" eb="1">
      <t>ヤド</t>
    </rPh>
    <rPh sb="1" eb="2">
      <t>ハク</t>
    </rPh>
    <rPh sb="2" eb="3">
      <t>キャク</t>
    </rPh>
    <phoneticPr fontId="2"/>
  </si>
  <si>
    <t>日帰り客</t>
    <rPh sb="0" eb="1">
      <t>ヒ</t>
    </rPh>
    <rPh sb="1" eb="2">
      <t>キ</t>
    </rPh>
    <rPh sb="3" eb="4">
      <t>キャク</t>
    </rPh>
    <phoneticPr fontId="2"/>
  </si>
  <si>
    <t>区分</t>
    <phoneticPr fontId="2"/>
  </si>
  <si>
    <t>人員</t>
    <rPh sb="0" eb="2">
      <t>ジンイン</t>
    </rPh>
    <phoneticPr fontId="2"/>
  </si>
  <si>
    <t>（千人）</t>
    <phoneticPr fontId="2"/>
  </si>
  <si>
    <t>（千円）</t>
    <phoneticPr fontId="2"/>
  </si>
  <si>
    <t>対前年増減率（人員）</t>
    <rPh sb="0" eb="1">
      <t>タイ</t>
    </rPh>
    <rPh sb="1" eb="3">
      <t>ゼンネン</t>
    </rPh>
    <rPh sb="3" eb="5">
      <t>ゾウゲン</t>
    </rPh>
    <rPh sb="5" eb="6">
      <t>リツ</t>
    </rPh>
    <rPh sb="7" eb="9">
      <t>ジンイン</t>
    </rPh>
    <phoneticPr fontId="2"/>
  </si>
  <si>
    <t>（％）</t>
    <phoneticPr fontId="2"/>
  </si>
  <si>
    <t>対前年増減率（消費額計）</t>
    <rPh sb="0" eb="1">
      <t>タイ</t>
    </rPh>
    <rPh sb="1" eb="3">
      <t>ゼンネン</t>
    </rPh>
    <rPh sb="3" eb="5">
      <t>ゾウゲン</t>
    </rPh>
    <rPh sb="5" eb="6">
      <t>リツ</t>
    </rPh>
    <rPh sb="7" eb="10">
      <t>ショウヒガク</t>
    </rPh>
    <rPh sb="10" eb="11">
      <t>ケイ</t>
    </rPh>
    <phoneticPr fontId="2"/>
  </si>
  <si>
    <t>３．観光客の宿泊・日帰り状況</t>
    <rPh sb="2" eb="5">
      <t>カンコウキャク</t>
    </rPh>
    <rPh sb="6" eb="8">
      <t>シュクハク</t>
    </rPh>
    <rPh sb="9" eb="11">
      <t>ヒガエ</t>
    </rPh>
    <rPh sb="12" eb="14">
      <t>ジョウキョウ</t>
    </rPh>
    <phoneticPr fontId="2"/>
  </si>
  <si>
    <t>（人）</t>
    <rPh sb="1" eb="2">
      <t>ニン</t>
    </rPh>
    <phoneticPr fontId="2"/>
  </si>
  <si>
    <t>（人）</t>
    <phoneticPr fontId="2"/>
  </si>
  <si>
    <t>前年対比</t>
    <rPh sb="0" eb="2">
      <t>ゼンネン</t>
    </rPh>
    <rPh sb="2" eb="4">
      <t>タイヒ</t>
    </rPh>
    <phoneticPr fontId="2"/>
  </si>
  <si>
    <t>資料…観光課</t>
    <rPh sb="0" eb="2">
      <t>シリョウ</t>
    </rPh>
    <rPh sb="3" eb="5">
      <t>カンコウ</t>
    </rPh>
    <rPh sb="5" eb="6">
      <t>カ</t>
    </rPh>
    <phoneticPr fontId="2"/>
  </si>
  <si>
    <t>４．宿泊施設の状況</t>
    <rPh sb="2" eb="3">
      <t>ヤド</t>
    </rPh>
    <rPh sb="3" eb="4">
      <t>ハク</t>
    </rPh>
    <rPh sb="4" eb="5">
      <t>シ</t>
    </rPh>
    <rPh sb="5" eb="6">
      <t>セツ</t>
    </rPh>
    <rPh sb="7" eb="8">
      <t>ジョウ</t>
    </rPh>
    <rPh sb="8" eb="9">
      <t>キョウ</t>
    </rPh>
    <phoneticPr fontId="2"/>
  </si>
  <si>
    <t>宿泊施設</t>
    <rPh sb="0" eb="1">
      <t>ヤド</t>
    </rPh>
    <rPh sb="1" eb="2">
      <t>ハク</t>
    </rPh>
    <rPh sb="2" eb="3">
      <t>シ</t>
    </rPh>
    <rPh sb="3" eb="4">
      <t>セツ</t>
    </rPh>
    <phoneticPr fontId="3"/>
  </si>
  <si>
    <t>軒数</t>
    <rPh sb="0" eb="1">
      <t>ノキ</t>
    </rPh>
    <rPh sb="1" eb="2">
      <t>カズ</t>
    </rPh>
    <phoneticPr fontId="3"/>
  </si>
  <si>
    <t>総数</t>
    <rPh sb="0" eb="1">
      <t>ソウ</t>
    </rPh>
    <rPh sb="1" eb="2">
      <t>スウ</t>
    </rPh>
    <phoneticPr fontId="2"/>
  </si>
  <si>
    <t>ホテル・旅館</t>
    <rPh sb="4" eb="5">
      <t>タビ</t>
    </rPh>
    <rPh sb="5" eb="6">
      <t>カン</t>
    </rPh>
    <phoneticPr fontId="2"/>
  </si>
  <si>
    <t>簡易宿所</t>
    <rPh sb="0" eb="1">
      <t>カン</t>
    </rPh>
    <rPh sb="1" eb="2">
      <t>エキ</t>
    </rPh>
    <rPh sb="2" eb="3">
      <t>ヤド</t>
    </rPh>
    <rPh sb="3" eb="4">
      <t>ショ</t>
    </rPh>
    <phoneticPr fontId="2"/>
  </si>
  <si>
    <t>下宿</t>
    <rPh sb="0" eb="1">
      <t>シタ</t>
    </rPh>
    <rPh sb="1" eb="2">
      <t>ヤド</t>
    </rPh>
    <phoneticPr fontId="2"/>
  </si>
  <si>
    <t>年次・月</t>
    <rPh sb="0" eb="2">
      <t>ネンジ</t>
    </rPh>
    <rPh sb="3" eb="4">
      <t>ツキ</t>
    </rPh>
    <phoneticPr fontId="2"/>
  </si>
  <si>
    <t>総数</t>
    <rPh sb="0" eb="2">
      <t>ソウスウ</t>
    </rPh>
    <phoneticPr fontId="2"/>
  </si>
  <si>
    <t>（人）</t>
    <phoneticPr fontId="2"/>
  </si>
  <si>
    <t>対前年比</t>
    <rPh sb="0" eb="1">
      <t>タイ</t>
    </rPh>
    <rPh sb="1" eb="4">
      <t>ゼンネンヒ</t>
    </rPh>
    <rPh sb="3" eb="4">
      <t>ヒ</t>
    </rPh>
    <phoneticPr fontId="2"/>
  </si>
  <si>
    <t>（％）</t>
    <phoneticPr fontId="2"/>
  </si>
  <si>
    <t>ビ－コンプラザ</t>
  </si>
  <si>
    <t>ハーモニーランド</t>
    <phoneticPr fontId="2"/>
  </si>
  <si>
    <t>別府ラクテンチ</t>
    <rPh sb="0" eb="2">
      <t>ベップ</t>
    </rPh>
    <phoneticPr fontId="2"/>
  </si>
  <si>
    <t>【観光施設】</t>
    <rPh sb="1" eb="3">
      <t>カンコウ</t>
    </rPh>
    <rPh sb="3" eb="5">
      <t>シセツ</t>
    </rPh>
    <phoneticPr fontId="2"/>
  </si>
  <si>
    <t>６．外国人観光客数</t>
    <phoneticPr fontId="2"/>
  </si>
  <si>
    <t>（単位：人）</t>
    <phoneticPr fontId="2"/>
  </si>
  <si>
    <t>地域国籍等</t>
    <phoneticPr fontId="2"/>
  </si>
  <si>
    <t>観光客数</t>
    <phoneticPr fontId="2"/>
  </si>
  <si>
    <t>総数</t>
    <phoneticPr fontId="2"/>
  </si>
  <si>
    <t>韓国</t>
    <phoneticPr fontId="2"/>
  </si>
  <si>
    <t>７．別府ＩＣ利用状況</t>
    <rPh sb="2" eb="3">
      <t>ベツ</t>
    </rPh>
    <rPh sb="3" eb="4">
      <t>フ</t>
    </rPh>
    <rPh sb="6" eb="7">
      <t>リ</t>
    </rPh>
    <rPh sb="7" eb="8">
      <t>ヨウ</t>
    </rPh>
    <rPh sb="8" eb="9">
      <t>ジョウ</t>
    </rPh>
    <rPh sb="9" eb="10">
      <t>キョウ</t>
    </rPh>
    <phoneticPr fontId="2"/>
  </si>
  <si>
    <t>（単位：台）</t>
    <rPh sb="1" eb="3">
      <t>タンイ</t>
    </rPh>
    <rPh sb="4" eb="5">
      <t>ダイ</t>
    </rPh>
    <phoneticPr fontId="2"/>
  </si>
  <si>
    <t>年次・月</t>
    <rPh sb="0" eb="1">
      <t>トシ</t>
    </rPh>
    <rPh sb="1" eb="2">
      <t>ツギ</t>
    </rPh>
    <rPh sb="3" eb="4">
      <t>ツキ</t>
    </rPh>
    <phoneticPr fontId="2"/>
  </si>
  <si>
    <t>総数</t>
    <rPh sb="0" eb="1">
      <t>フサ</t>
    </rPh>
    <rPh sb="1" eb="2">
      <t>カズ</t>
    </rPh>
    <phoneticPr fontId="2"/>
  </si>
  <si>
    <t>１日平均</t>
    <rPh sb="1" eb="2">
      <t>ヒ</t>
    </rPh>
    <rPh sb="2" eb="3">
      <t>ヒラ</t>
    </rPh>
    <rPh sb="3" eb="4">
      <t>タモツ</t>
    </rPh>
    <phoneticPr fontId="2"/>
  </si>
  <si>
    <t>８．県下市町村別・温泉孔数の推移</t>
    <rPh sb="2" eb="3">
      <t>ケン</t>
    </rPh>
    <rPh sb="4" eb="7">
      <t>シチョウソン</t>
    </rPh>
    <rPh sb="7" eb="8">
      <t>ベツ</t>
    </rPh>
    <rPh sb="9" eb="11">
      <t>オンセン</t>
    </rPh>
    <rPh sb="11" eb="12">
      <t>コウ</t>
    </rPh>
    <rPh sb="12" eb="13">
      <t>スウ</t>
    </rPh>
    <rPh sb="14" eb="16">
      <t>スイイ</t>
    </rPh>
    <phoneticPr fontId="2"/>
  </si>
  <si>
    <t>市町村</t>
    <rPh sb="0" eb="3">
      <t>シチョウソン</t>
    </rPh>
    <phoneticPr fontId="2"/>
  </si>
  <si>
    <t>うち冷泉</t>
    <rPh sb="2" eb="4">
      <t>レイセン</t>
    </rPh>
    <phoneticPr fontId="2"/>
  </si>
  <si>
    <t>本数</t>
    <rPh sb="0" eb="2">
      <t>ホンスウ</t>
    </rPh>
    <phoneticPr fontId="2"/>
  </si>
  <si>
    <t>冷泉</t>
    <rPh sb="0" eb="2">
      <t>レイセン</t>
    </rPh>
    <phoneticPr fontId="2"/>
  </si>
  <si>
    <t>９．年次別温泉掘さくなどの許可申請処理状況</t>
    <phoneticPr fontId="2"/>
  </si>
  <si>
    <t>（単位：件）</t>
    <phoneticPr fontId="2"/>
  </si>
  <si>
    <t>年度</t>
    <rPh sb="1" eb="2">
      <t>ド</t>
    </rPh>
    <phoneticPr fontId="2"/>
  </si>
  <si>
    <t>掘さく申請</t>
    <phoneticPr fontId="2"/>
  </si>
  <si>
    <t>増掘申請</t>
    <phoneticPr fontId="2"/>
  </si>
  <si>
    <t>動力装置申請</t>
    <phoneticPr fontId="2"/>
  </si>
  <si>
    <t>申請</t>
    <rPh sb="0" eb="1">
      <t>サル</t>
    </rPh>
    <rPh sb="1" eb="2">
      <t>ショウ</t>
    </rPh>
    <phoneticPr fontId="2"/>
  </si>
  <si>
    <t>※許可件数には、過年度申請に係る当該年度許可分を含む。</t>
    <rPh sb="1" eb="3">
      <t>キョカ</t>
    </rPh>
    <rPh sb="3" eb="5">
      <t>ケンスウ</t>
    </rPh>
    <rPh sb="8" eb="11">
      <t>カネンド</t>
    </rPh>
    <rPh sb="11" eb="13">
      <t>シンセイ</t>
    </rPh>
    <rPh sb="14" eb="15">
      <t>カカ</t>
    </rPh>
    <rPh sb="16" eb="18">
      <t>トウガイ</t>
    </rPh>
    <rPh sb="18" eb="20">
      <t>ネンド</t>
    </rPh>
    <rPh sb="20" eb="22">
      <t>キョカ</t>
    </rPh>
    <rPh sb="22" eb="23">
      <t>ブン</t>
    </rPh>
    <rPh sb="24" eb="25">
      <t>フク</t>
    </rPh>
    <phoneticPr fontId="2"/>
  </si>
  <si>
    <t>資料…大分県ホームページ</t>
    <rPh sb="0" eb="2">
      <t>シリョウ</t>
    </rPh>
    <rPh sb="3" eb="6">
      <t>オオイタケン</t>
    </rPh>
    <phoneticPr fontId="2"/>
  </si>
  <si>
    <t>（単位：箇所）</t>
    <rPh sb="1" eb="3">
      <t>タンイ</t>
    </rPh>
    <rPh sb="4" eb="6">
      <t>カショ</t>
    </rPh>
    <phoneticPr fontId="2"/>
  </si>
  <si>
    <t>１０．所在地別・温泉の状況</t>
    <rPh sb="3" eb="5">
      <t>ショザイ</t>
    </rPh>
    <rPh sb="6" eb="7">
      <t>ベツ</t>
    </rPh>
    <phoneticPr fontId="2"/>
  </si>
  <si>
    <t>源泉総数</t>
    <rPh sb="0" eb="1">
      <t>ゲン</t>
    </rPh>
    <rPh sb="1" eb="2">
      <t>イズミ</t>
    </rPh>
    <rPh sb="2" eb="3">
      <t>ソウ</t>
    </rPh>
    <rPh sb="3" eb="4">
      <t>スウ</t>
    </rPh>
    <phoneticPr fontId="2"/>
  </si>
  <si>
    <t>利用源泉数</t>
    <rPh sb="0" eb="1">
      <t>トシ</t>
    </rPh>
    <rPh sb="1" eb="2">
      <t>ヨウ</t>
    </rPh>
    <rPh sb="2" eb="3">
      <t>ゲン</t>
    </rPh>
    <rPh sb="3" eb="4">
      <t>イズミ</t>
    </rPh>
    <rPh sb="4" eb="5">
      <t>スウ</t>
    </rPh>
    <phoneticPr fontId="2"/>
  </si>
  <si>
    <t>未利用源泉数</t>
    <rPh sb="0" eb="1">
      <t>ミ</t>
    </rPh>
    <rPh sb="1" eb="2">
      <t>トシ</t>
    </rPh>
    <rPh sb="2" eb="3">
      <t>ヨウ</t>
    </rPh>
    <rPh sb="3" eb="4">
      <t>ゲン</t>
    </rPh>
    <rPh sb="4" eb="5">
      <t>イズミ</t>
    </rPh>
    <rPh sb="5" eb="6">
      <t>スウ</t>
    </rPh>
    <phoneticPr fontId="2"/>
  </si>
  <si>
    <t>温度別源泉数</t>
    <rPh sb="0" eb="2">
      <t>オンド</t>
    </rPh>
    <rPh sb="2" eb="3">
      <t>ベツ</t>
    </rPh>
    <rPh sb="3" eb="5">
      <t>ゲンセン</t>
    </rPh>
    <rPh sb="5" eb="6">
      <t>スウ</t>
    </rPh>
    <phoneticPr fontId="2"/>
  </si>
  <si>
    <t>湧出量（ℓ／分）</t>
    <rPh sb="0" eb="1">
      <t>ワ</t>
    </rPh>
    <rPh sb="1" eb="2">
      <t>デ</t>
    </rPh>
    <rPh sb="2" eb="3">
      <t>リョウ</t>
    </rPh>
    <rPh sb="6" eb="7">
      <t>フン</t>
    </rPh>
    <phoneticPr fontId="2"/>
  </si>
  <si>
    <t>年度・温泉地名</t>
    <rPh sb="0" eb="1">
      <t>トシ</t>
    </rPh>
    <rPh sb="1" eb="2">
      <t>ド</t>
    </rPh>
    <rPh sb="3" eb="6">
      <t>オンセンチ</t>
    </rPh>
    <rPh sb="5" eb="7">
      <t>チメイ</t>
    </rPh>
    <phoneticPr fontId="2"/>
  </si>
  <si>
    <t>自噴</t>
    <rPh sb="0" eb="1">
      <t>ジ</t>
    </rPh>
    <rPh sb="1" eb="2">
      <t>フンカ</t>
    </rPh>
    <phoneticPr fontId="2"/>
  </si>
  <si>
    <t>動力</t>
    <rPh sb="0" eb="1">
      <t>ドウ</t>
    </rPh>
    <rPh sb="1" eb="2">
      <t>チカラ</t>
    </rPh>
    <phoneticPr fontId="2"/>
  </si>
  <si>
    <t>噴気</t>
    <rPh sb="0" eb="1">
      <t>フンカ</t>
    </rPh>
    <rPh sb="1" eb="2">
      <t>キ</t>
    </rPh>
    <phoneticPr fontId="2"/>
  </si>
  <si>
    <t>自噴</t>
    <rPh sb="0" eb="1">
      <t>ジ</t>
    </rPh>
    <rPh sb="1" eb="2">
      <t>フン</t>
    </rPh>
    <phoneticPr fontId="2"/>
  </si>
  <si>
    <t>資料…大分県ホームページ「大分県東部保健所報」</t>
    <rPh sb="3" eb="6">
      <t>オオイタケン</t>
    </rPh>
    <rPh sb="13" eb="16">
      <t>オオイタケン</t>
    </rPh>
    <rPh sb="16" eb="18">
      <t>トウブ</t>
    </rPh>
    <rPh sb="18" eb="21">
      <t>ホケンジョ</t>
    </rPh>
    <rPh sb="21" eb="22">
      <t>ホウ</t>
    </rPh>
    <phoneticPr fontId="2"/>
  </si>
  <si>
    <t>１１．市営温泉有料入浴者数の推移</t>
    <rPh sb="7" eb="8">
      <t>ユウ</t>
    </rPh>
    <rPh sb="8" eb="9">
      <t>リョウ</t>
    </rPh>
    <phoneticPr fontId="2"/>
  </si>
  <si>
    <t>年度</t>
    <phoneticPr fontId="2"/>
  </si>
  <si>
    <t>竹瓦温泉</t>
    <phoneticPr fontId="2"/>
  </si>
  <si>
    <t>永石温泉</t>
    <phoneticPr fontId="2"/>
  </si>
  <si>
    <t>浜脇温泉</t>
    <phoneticPr fontId="2"/>
  </si>
  <si>
    <t>湯都ピア浜脇</t>
    <phoneticPr fontId="2"/>
  </si>
  <si>
    <t>田の湯温泉</t>
    <phoneticPr fontId="2"/>
  </si>
  <si>
    <t>海門寺温泉</t>
    <phoneticPr fontId="2"/>
  </si>
  <si>
    <t>鉄輪むし湯</t>
    <phoneticPr fontId="2"/>
  </si>
  <si>
    <t>不老泉</t>
    <phoneticPr fontId="2"/>
  </si>
  <si>
    <t>柴石温泉</t>
    <phoneticPr fontId="2"/>
  </si>
  <si>
    <t>北浜温泉</t>
    <phoneticPr fontId="2"/>
  </si>
  <si>
    <t>浜田温泉</t>
    <rPh sb="0" eb="2">
      <t>ハマダ</t>
    </rPh>
    <rPh sb="2" eb="4">
      <t>オンセン</t>
    </rPh>
    <phoneticPr fontId="4"/>
  </si>
  <si>
    <t>堀田温泉</t>
    <rPh sb="0" eb="1">
      <t>ホリ</t>
    </rPh>
    <rPh sb="1" eb="2">
      <t>タ</t>
    </rPh>
    <rPh sb="2" eb="3">
      <t>アツシ</t>
    </rPh>
    <rPh sb="3" eb="4">
      <t>イズミ</t>
    </rPh>
    <phoneticPr fontId="2"/>
  </si>
  <si>
    <t>亀陽泉</t>
    <rPh sb="0" eb="1">
      <t>カメ</t>
    </rPh>
    <rPh sb="1" eb="2">
      <t>ヨウ</t>
    </rPh>
    <rPh sb="2" eb="3">
      <t>イズミ</t>
    </rPh>
    <phoneticPr fontId="2"/>
  </si>
  <si>
    <t>平成30年</t>
    <rPh sb="0" eb="2">
      <t>ヘイセイ</t>
    </rPh>
    <rPh sb="4" eb="5">
      <t>ネン</t>
    </rPh>
    <phoneticPr fontId="2"/>
  </si>
  <si>
    <t>平成31年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</si>
  <si>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</si>
  <si>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</si>
  <si>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</si>
  <si>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</si>
  <si>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</si>
  <si>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</si>
  <si>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</si>
  <si>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</si>
  <si>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</si>
  <si>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</si>
  <si>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</si>
  <si>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</si>
  <si>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</si>
  <si>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資料…大分県生活環境部自然保護推進室</t>
    <rPh sb="0" eb="2">
      <t>シリョウ</t>
    </rPh>
    <rPh sb="3" eb="5">
      <t>オオイタ</t>
    </rPh>
    <rPh sb="5" eb="6">
      <t>ケン</t>
    </rPh>
    <rPh sb="6" eb="8">
      <t>セイカツ</t>
    </rPh>
    <rPh sb="8" eb="11">
      <t>カンキョウブ</t>
    </rPh>
    <rPh sb="11" eb="13">
      <t>シゼン</t>
    </rPh>
    <rPh sb="13" eb="15">
      <t>ホゴ</t>
    </rPh>
    <rPh sb="15" eb="18">
      <t>スイシンシツ</t>
    </rPh>
    <phoneticPr fontId="2"/>
  </si>
  <si>
    <t>※平成29年度・30年度の数値に誤りがあり、令和2年版刊行の掲載数値から変更しています。</t>
    <rPh sb="1" eb="3">
      <t>ヘイセイ</t>
    </rPh>
    <rPh sb="5" eb="7">
      <t>ネンド</t>
    </rPh>
    <rPh sb="10" eb="12">
      <t>ネンド</t>
    </rPh>
    <rPh sb="13" eb="15">
      <t>スウチ</t>
    </rPh>
    <rPh sb="16" eb="17">
      <t>アヤマ</t>
    </rPh>
    <rPh sb="22" eb="24">
      <t>レイワ</t>
    </rPh>
    <rPh sb="25" eb="27">
      <t>ネンバン</t>
    </rPh>
    <rPh sb="27" eb="29">
      <t>カンコウ</t>
    </rPh>
    <rPh sb="30" eb="32">
      <t>ケイサイ</t>
    </rPh>
    <rPh sb="32" eb="34">
      <t>スウチ</t>
    </rPh>
    <rPh sb="36" eb="38">
      <t>ヘンコウ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</si>
  <si>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</si>
  <si>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</si>
  <si>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</si>
  <si>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平成31年度</t>
    <rPh sb="0" eb="2">
      <t>ヘイセイ</t>
    </rPh>
    <rPh sb="4" eb="6">
      <t>ネンド</t>
    </rPh>
    <phoneticPr fontId="2"/>
  </si>
  <si>
    <t>平成27年</t>
    <rPh sb="4" eb="5">
      <t>ネン</t>
    </rPh>
    <phoneticPr fontId="2"/>
  </si>
  <si>
    <t>平成28年</t>
    <rPh sb="4" eb="5">
      <t>ネン</t>
    </rPh>
    <phoneticPr fontId="2"/>
  </si>
  <si>
    <t>平成29年</t>
    <rPh sb="4" eb="5">
      <t>ネン</t>
    </rPh>
    <phoneticPr fontId="2"/>
  </si>
  <si>
    <t>平成30年</t>
    <rPh sb="4" eb="5">
      <t>ネン</t>
    </rPh>
    <phoneticPr fontId="2"/>
  </si>
  <si>
    <t>平成28年</t>
    <rPh sb="0" eb="1">
      <t>ヘイ</t>
    </rPh>
    <rPh sb="1" eb="2">
      <t>ナリ</t>
    </rPh>
    <rPh sb="4" eb="5">
      <t>ネン</t>
    </rPh>
    <phoneticPr fontId="2"/>
  </si>
  <si>
    <t>平成29年</t>
    <rPh sb="0" eb="1">
      <t>ヘイ</t>
    </rPh>
    <rPh sb="1" eb="2">
      <t>ナリ</t>
    </rPh>
    <rPh sb="4" eb="5">
      <t>ネン</t>
    </rPh>
    <phoneticPr fontId="2"/>
  </si>
  <si>
    <t>平成30年</t>
    <rPh sb="0" eb="1">
      <t>ヘイ</t>
    </rPh>
    <rPh sb="1" eb="2">
      <t>ナリ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</si>
  <si>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</si>
  <si>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</si>
  <si>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</si>
  <si>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※平成26年8月8日、不老泉リニューアルオープン。</t>
    <rPh sb="1" eb="3">
      <t>ヘイセイ</t>
    </rPh>
    <rPh sb="5" eb="6">
      <t>ネン</t>
    </rPh>
    <rPh sb="7" eb="8">
      <t>ツキ</t>
    </rPh>
    <rPh sb="9" eb="10">
      <t>ニチ</t>
    </rPh>
    <rPh sb="11" eb="13">
      <t>フロウ</t>
    </rPh>
    <rPh sb="13" eb="14">
      <t>セン</t>
    </rPh>
    <phoneticPr fontId="2"/>
  </si>
  <si>
    <t>※平成28年7月26日、亀陽泉リニューアルオープン。</t>
    <rPh sb="1" eb="3">
      <t>ヘイセイ</t>
    </rPh>
    <rPh sb="5" eb="6">
      <t>ネン</t>
    </rPh>
    <rPh sb="7" eb="8">
      <t>ツキ</t>
    </rPh>
    <rPh sb="10" eb="11">
      <t>ニチ</t>
    </rPh>
    <rPh sb="12" eb="13">
      <t>キ</t>
    </rPh>
    <rPh sb="13" eb="14">
      <t>ヨウ</t>
    </rPh>
    <rPh sb="14" eb="15">
      <t>セン</t>
    </rPh>
    <phoneticPr fontId="2"/>
  </si>
  <si>
    <t>※平成24～27年度の入浴者数は決算値を用いて修正をおこなった。</t>
    <rPh sb="1" eb="3">
      <t>ヘイセイ</t>
    </rPh>
    <rPh sb="8" eb="10">
      <t>ネンド</t>
    </rPh>
    <rPh sb="11" eb="13">
      <t>ニュウヨク</t>
    </rPh>
    <rPh sb="13" eb="14">
      <t>シャ</t>
    </rPh>
    <rPh sb="14" eb="15">
      <t>スウ</t>
    </rPh>
    <rPh sb="16" eb="18">
      <t>ケッサン</t>
    </rPh>
    <rPh sb="18" eb="19">
      <t>チ</t>
    </rPh>
    <rPh sb="20" eb="21">
      <t>モチ</t>
    </rPh>
    <rPh sb="23" eb="25">
      <t>シュウセイ</t>
    </rPh>
    <phoneticPr fontId="2"/>
  </si>
  <si>
    <t>平成29年</t>
    <rPh sb="0" eb="1">
      <t>ヒラ</t>
    </rPh>
    <rPh sb="1" eb="2">
      <t>シゲル</t>
    </rPh>
    <rPh sb="4" eb="5">
      <t>ネン</t>
    </rPh>
    <phoneticPr fontId="2"/>
  </si>
  <si>
    <t>平成30年</t>
    <rPh sb="0" eb="1">
      <t>ヒラ</t>
    </rPh>
    <rPh sb="1" eb="2">
      <t>シゲル</t>
    </rPh>
    <rPh sb="4" eb="5">
      <t>ネン</t>
    </rPh>
    <phoneticPr fontId="2"/>
  </si>
  <si>
    <t>平成31年</t>
    <rPh sb="0" eb="1">
      <t>ヒラ</t>
    </rPh>
    <rPh sb="1" eb="2">
      <t>シゲル</t>
    </rPh>
    <rPh sb="4" eb="5">
      <t>ネン</t>
    </rPh>
    <phoneticPr fontId="2"/>
  </si>
  <si>
    <t>令和2年</t>
    <rPh sb="0" eb="2">
      <t>レイワ</t>
    </rPh>
    <rPh sb="1" eb="2">
      <t>ワ</t>
    </rPh>
    <rPh sb="3" eb="4">
      <t>ネン</t>
    </rPh>
    <phoneticPr fontId="2"/>
  </si>
  <si>
    <t>平成31年（A）</t>
    <rPh sb="0" eb="2">
      <t>ヘイセイ</t>
    </rPh>
    <rPh sb="4" eb="5">
      <t>ネン</t>
    </rPh>
    <phoneticPr fontId="2"/>
  </si>
  <si>
    <t>令和2年（Ｂ）</t>
    <rPh sb="0" eb="1">
      <t>レイ</t>
    </rPh>
    <rPh sb="1" eb="2">
      <t>ワ</t>
    </rPh>
    <rPh sb="3" eb="4">
      <t>ネン</t>
    </rPh>
    <phoneticPr fontId="2"/>
  </si>
  <si>
    <t>計20施設</t>
    <rPh sb="0" eb="1">
      <t>ケイ</t>
    </rPh>
    <rPh sb="3" eb="5">
      <t>シセツ</t>
    </rPh>
    <phoneticPr fontId="2"/>
  </si>
  <si>
    <t>平成30年</t>
    <rPh sb="0" eb="2">
      <t>ヘイセイ</t>
    </rPh>
    <rPh sb="4" eb="5">
      <t>ネン</t>
    </rPh>
    <phoneticPr fontId="1"/>
  </si>
  <si>
    <t>平成31年</t>
    <rPh sb="0" eb="2">
      <t>ヘイセイ</t>
    </rPh>
    <rPh sb="4" eb="5">
      <t>ネン</t>
    </rPh>
    <phoneticPr fontId="1"/>
  </si>
  <si>
    <t>※平成28年版統計書より、「保健所報」の様式に合わせて様式変更。</t>
    <rPh sb="1" eb="3">
      <t>ヘイセイ</t>
    </rPh>
    <rPh sb="5" eb="7">
      <t>ネンバン</t>
    </rPh>
    <rPh sb="7" eb="10">
      <t>トウケイショ</t>
    </rPh>
    <rPh sb="14" eb="17">
      <t>ホケンジョ</t>
    </rPh>
    <rPh sb="17" eb="18">
      <t>ホウ</t>
    </rPh>
    <rPh sb="20" eb="22">
      <t>ヨウシキ</t>
    </rPh>
    <rPh sb="23" eb="24">
      <t>ア</t>
    </rPh>
    <rPh sb="27" eb="29">
      <t>ヨウシキ</t>
    </rPh>
    <rPh sb="29" eb="31">
      <t>ヘンコウ</t>
    </rPh>
    <phoneticPr fontId="2"/>
  </si>
  <si>
    <t>オ－ストラリア</t>
  </si>
  <si>
    <t>12月</t>
    <phoneticPr fontId="2"/>
  </si>
  <si>
    <t>構成比</t>
    <rPh sb="0" eb="3">
      <t>コウセイヒ</t>
    </rPh>
    <phoneticPr fontId="2"/>
  </si>
  <si>
    <t>***</t>
    <phoneticPr fontId="2"/>
  </si>
  <si>
    <t>資料…西日本高速道路(株)</t>
    <rPh sb="0" eb="2">
      <t>シリョウ</t>
    </rPh>
    <rPh sb="3" eb="4">
      <t>ニシ</t>
    </rPh>
    <rPh sb="4" eb="6">
      <t>ニホン</t>
    </rPh>
    <rPh sb="6" eb="8">
      <t>コウソク</t>
    </rPh>
    <rPh sb="8" eb="10">
      <t>ドウロ</t>
    </rPh>
    <rPh sb="11" eb="12">
      <t>カブ</t>
    </rPh>
    <phoneticPr fontId="2"/>
  </si>
  <si>
    <t>※冷泉…25℃未満</t>
    <rPh sb="1" eb="3">
      <t>レイセン</t>
    </rPh>
    <phoneticPr fontId="2"/>
  </si>
  <si>
    <t>25℃未満</t>
    <rPh sb="3" eb="5">
      <t>ミマン</t>
    </rPh>
    <phoneticPr fontId="2"/>
  </si>
  <si>
    <t>25℃以上42℃未満</t>
    <rPh sb="3" eb="5">
      <t>イジョウ</t>
    </rPh>
    <phoneticPr fontId="2"/>
  </si>
  <si>
    <t>42℃以上</t>
    <rPh sb="3" eb="5">
      <t>イジョウ</t>
    </rPh>
    <phoneticPr fontId="2"/>
  </si>
  <si>
    <t>資料…観光課</t>
    <rPh sb="0" eb="2">
      <t>シリョウ</t>
    </rPh>
    <rPh sb="3" eb="6">
      <t>カンコウカ</t>
    </rPh>
    <phoneticPr fontId="2"/>
  </si>
  <si>
    <t>令和元年</t>
    <rPh sb="0" eb="2">
      <t>レイワ</t>
    </rPh>
    <rPh sb="2" eb="4">
      <t>ガンネン</t>
    </rPh>
    <phoneticPr fontId="2"/>
  </si>
  <si>
    <t>令和元年度末現在</t>
    <rPh sb="0" eb="2">
      <t>レイワ</t>
    </rPh>
    <rPh sb="2" eb="3">
      <t>モト</t>
    </rPh>
    <rPh sb="3" eb="5">
      <t>ネンド</t>
    </rPh>
    <rPh sb="5" eb="6">
      <t>マツ</t>
    </rPh>
    <rPh sb="6" eb="8">
      <t>ゲンザイ</t>
    </rPh>
    <phoneticPr fontId="2"/>
  </si>
  <si>
    <t>※平成29年次より掲載項目と算出単位が変更され、100台単位で「総数」のみ公表している。</t>
    <rPh sb="1" eb="3">
      <t>ヘイセイ</t>
    </rPh>
    <rPh sb="5" eb="7">
      <t>ネンジ</t>
    </rPh>
    <rPh sb="9" eb="11">
      <t>ケイサイ</t>
    </rPh>
    <rPh sb="11" eb="13">
      <t>コウモク</t>
    </rPh>
    <rPh sb="14" eb="16">
      <t>サンシュツ</t>
    </rPh>
    <rPh sb="16" eb="18">
      <t>タンイ</t>
    </rPh>
    <rPh sb="19" eb="21">
      <t>ヘンコウ</t>
    </rPh>
    <rPh sb="27" eb="28">
      <t>ダイ</t>
    </rPh>
    <rPh sb="28" eb="30">
      <t>タンイ</t>
    </rPh>
    <rPh sb="32" eb="34">
      <t>ソウスウ</t>
    </rPh>
    <rPh sb="37" eb="39">
      <t>コウヒョウ</t>
    </rPh>
    <phoneticPr fontId="2"/>
  </si>
  <si>
    <t>５．観光施設の入場者数</t>
    <rPh sb="2" eb="4">
      <t>カンコウ</t>
    </rPh>
    <rPh sb="4" eb="6">
      <t>シセツ</t>
    </rPh>
    <rPh sb="7" eb="9">
      <t>ニュウジョウ</t>
    </rPh>
    <rPh sb="9" eb="10">
      <t>シャ</t>
    </rPh>
    <rPh sb="10" eb="11">
      <t>スウ</t>
    </rPh>
    <phoneticPr fontId="2"/>
  </si>
  <si>
    <t>うち一般</t>
    <rPh sb="2" eb="4">
      <t>イッパン</t>
    </rPh>
    <phoneticPr fontId="2"/>
  </si>
  <si>
    <t>うち修学旅行</t>
    <rPh sb="2" eb="3">
      <t>オサム</t>
    </rPh>
    <rPh sb="3" eb="4">
      <t>ガク</t>
    </rPh>
    <rPh sb="4" eb="5">
      <t>タビ</t>
    </rPh>
    <rPh sb="5" eb="6">
      <t>ギョウ</t>
    </rPh>
    <phoneticPr fontId="2"/>
  </si>
  <si>
    <t>消費額計</t>
    <rPh sb="0" eb="3">
      <t>ショウヒガクガク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</si>
</sst>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;&quot;△ &quot;#,##0"/>
    <numFmt numFmtId="177" formatCode="#,##0.00;&quot;△ &quot;#,##0.00"/>
    <numFmt numFmtId="178" formatCode="0;&quot;△ &quot;0"/>
    <numFmt numFmtId="179" formatCode="0_);[Red]\(0\)"/>
    <numFmt numFmtId="180" formatCode="0.0000_ "/>
    <numFmt numFmtId="181" formatCode="0.00_ "/>
    <numFmt numFmtId="182" formatCode="0.00_);[Red]\(0.00\)"/>
    <numFmt numFmtId="183" formatCode="0_ "/>
    <numFmt numFmtId="184" formatCode="#,##0_);[Red]\(#,##0\)"/>
    <numFmt numFmtId="185" formatCode="0.0_);[Red]\(0.0\)"/>
    <numFmt numFmtId="186" formatCode="0_);\(0\)"/>
    <numFmt numFmtId="187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75">
    <xf numFmtId="0" fontId="0" fillId="0" borderId="0" xfId="0"/>
    <xf numFmtId="0" fontId="6" fillId="0" borderId="0" xfId="0" applyFont="1" applyFill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5" fillId="0" borderId="1" xfId="0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3" fontId="5" fillId="0" borderId="0" xfId="0" applyNumberFormat="1" applyFont="1" applyFill="1" applyAlignment="1">
      <alignment horizontal="center" vertical="center"/>
    </xf>
    <xf numFmtId="38" fontId="5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3" fontId="0" fillId="0" borderId="0" xfId="0" applyNumberFormat="1" applyFont="1" applyFill="1"/>
    <xf numFmtId="3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Alignment="1">
      <alignment horizontal="right" vertical="center"/>
    </xf>
    <xf numFmtId="3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5" fillId="0" borderId="0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0" xfId="0" applyFont="1" applyFill="1"/>
    <xf numFmtId="3" fontId="5" fillId="0" borderId="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distributed" vertical="center"/>
    </xf>
    <xf numFmtId="176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justify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center" vertical="center"/>
    </xf>
    <xf numFmtId="176" fontId="8" fillId="0" borderId="19" xfId="0" applyNumberFormat="1" applyFont="1" applyFill="1" applyBorder="1" applyAlignment="1">
      <alignment horizontal="right" vertical="center"/>
    </xf>
    <xf numFmtId="176" fontId="12" fillId="0" borderId="11" xfId="0" applyNumberFormat="1" applyFont="1" applyFill="1" applyBorder="1" applyAlignment="1">
      <alignment vertical="center"/>
    </xf>
    <xf numFmtId="176" fontId="12" fillId="0" borderId="4" xfId="0" applyNumberFormat="1" applyFont="1" applyFill="1" applyBorder="1" applyAlignment="1">
      <alignment vertical="center"/>
    </xf>
    <xf numFmtId="176" fontId="12" fillId="0" borderId="13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wrapText="1"/>
    </xf>
    <xf numFmtId="176" fontId="9" fillId="0" borderId="0" xfId="0" applyNumberFormat="1" applyFont="1" applyFill="1" applyBorder="1" applyAlignment="1">
      <alignment vertical="center"/>
    </xf>
    <xf numFmtId="2" fontId="9" fillId="0" borderId="0" xfId="1" applyNumberFormat="1" applyFont="1" applyFill="1" applyBorder="1" applyAlignment="1">
      <alignment vertical="center"/>
    </xf>
    <xf numFmtId="181" fontId="9" fillId="0" borderId="0" xfId="0" applyNumberFormat="1" applyFont="1" applyFill="1" applyBorder="1" applyAlignment="1">
      <alignment vertical="center"/>
    </xf>
    <xf numFmtId="182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/>
    <xf numFmtId="177" fontId="9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1" fontId="9" fillId="0" borderId="0" xfId="1" applyNumberFormat="1" applyFont="1" applyFill="1" applyBorder="1" applyAlignment="1">
      <alignment vertical="center"/>
    </xf>
    <xf numFmtId="178" fontId="9" fillId="0" borderId="0" xfId="1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176" fontId="8" fillId="0" borderId="4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distributed" vertical="center" indent="1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76" fontId="8" fillId="0" borderId="11" xfId="0" applyNumberFormat="1" applyFont="1" applyFill="1" applyBorder="1" applyAlignment="1">
      <alignment horizontal="right" vertical="center"/>
    </xf>
    <xf numFmtId="176" fontId="8" fillId="0" borderId="4" xfId="0" applyNumberFormat="1" applyFont="1" applyFill="1" applyBorder="1" applyAlignment="1">
      <alignment horizontal="right" vertical="center"/>
    </xf>
    <xf numFmtId="176" fontId="8" fillId="0" borderId="13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9" fillId="0" borderId="14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3" fontId="9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centerContinuous" vertical="center"/>
    </xf>
    <xf numFmtId="0" fontId="4" fillId="0" borderId="20" xfId="0" applyFont="1" applyFill="1" applyBorder="1" applyAlignment="1">
      <alignment horizontal="centerContinuous" vertical="center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183" fontId="4" fillId="0" borderId="0" xfId="3" applyNumberFormat="1" applyFont="1" applyFill="1" applyBorder="1" applyAlignment="1">
      <alignment vertical="center"/>
    </xf>
    <xf numFmtId="179" fontId="4" fillId="0" borderId="0" xfId="3" applyNumberFormat="1" applyFont="1" applyFill="1" applyBorder="1" applyAlignment="1">
      <alignment vertical="center"/>
    </xf>
    <xf numFmtId="0" fontId="4" fillId="0" borderId="12" xfId="0" applyFont="1" applyFill="1" applyBorder="1" applyAlignment="1"/>
    <xf numFmtId="0" fontId="4" fillId="0" borderId="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3" fontId="6" fillId="0" borderId="8" xfId="0" applyNumberFormat="1" applyFont="1" applyFill="1" applyBorder="1" applyAlignment="1">
      <alignment vertical="center"/>
    </xf>
    <xf numFmtId="38" fontId="6" fillId="0" borderId="4" xfId="5" applyFont="1" applyFill="1" applyBorder="1" applyAlignment="1">
      <alignment vertical="center"/>
    </xf>
    <xf numFmtId="0" fontId="5" fillId="0" borderId="4" xfId="0" applyFont="1" applyFill="1" applyBorder="1" applyAlignment="1">
      <alignment vertical="center" wrapText="1"/>
    </xf>
    <xf numFmtId="38" fontId="5" fillId="0" borderId="0" xfId="5" applyFont="1" applyFill="1" applyBorder="1" applyAlignment="1">
      <alignment vertical="center"/>
    </xf>
    <xf numFmtId="0" fontId="5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/>
    </xf>
    <xf numFmtId="38" fontId="5" fillId="0" borderId="3" xfId="5" applyFont="1" applyFill="1" applyBorder="1" applyAlignment="1">
      <alignment vertical="center"/>
    </xf>
    <xf numFmtId="3" fontId="5" fillId="0" borderId="24" xfId="0" applyNumberFormat="1" applyFont="1" applyFill="1" applyBorder="1" applyAlignment="1">
      <alignment vertical="center"/>
    </xf>
    <xf numFmtId="3" fontId="5" fillId="0" borderId="28" xfId="0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Continuous" vertical="center"/>
    </xf>
    <xf numFmtId="0" fontId="5" fillId="0" borderId="20" xfId="0" applyFont="1" applyFill="1" applyBorder="1" applyAlignment="1">
      <alignment horizontal="centerContinuous" vertical="center"/>
    </xf>
    <xf numFmtId="3" fontId="5" fillId="0" borderId="29" xfId="0" applyNumberFormat="1" applyFont="1" applyFill="1" applyBorder="1" applyAlignment="1">
      <alignment vertical="center"/>
    </xf>
    <xf numFmtId="3" fontId="5" fillId="0" borderId="27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8" fontId="4" fillId="0" borderId="13" xfId="2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Continuous" vertical="center"/>
    </xf>
    <xf numFmtId="0" fontId="5" fillId="0" borderId="22" xfId="0" applyFont="1" applyFill="1" applyBorder="1" applyAlignment="1">
      <alignment horizontal="centerContinuous" vertical="center"/>
    </xf>
    <xf numFmtId="184" fontId="4" fillId="0" borderId="0" xfId="0" applyNumberFormat="1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centerContinuous" vertical="center"/>
    </xf>
    <xf numFmtId="184" fontId="4" fillId="0" borderId="13" xfId="0" applyNumberFormat="1" applyFont="1" applyFill="1" applyBorder="1" applyAlignment="1">
      <alignment horizontal="right" vertical="center"/>
    </xf>
    <xf numFmtId="184" fontId="4" fillId="0" borderId="0" xfId="2" applyNumberFormat="1" applyFont="1" applyFill="1" applyBorder="1" applyAlignment="1">
      <alignment horizontal="right" vertical="center"/>
    </xf>
    <xf numFmtId="184" fontId="4" fillId="0" borderId="3" xfId="0" applyNumberFormat="1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center" vertical="center" shrinkToFit="1"/>
    </xf>
    <xf numFmtId="0" fontId="8" fillId="0" borderId="0" xfId="0" quotePrefix="1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8" fillId="0" borderId="4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3" xfId="0" quotePrefix="1" applyNumberFormat="1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vertical="center"/>
    </xf>
    <xf numFmtId="0" fontId="9" fillId="0" borderId="23" xfId="0" applyNumberFormat="1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/>
    </xf>
    <xf numFmtId="176" fontId="12" fillId="0" borderId="9" xfId="0" applyNumberFormat="1" applyFont="1" applyFill="1" applyBorder="1" applyAlignment="1">
      <alignment vertical="center"/>
    </xf>
    <xf numFmtId="176" fontId="12" fillId="0" borderId="2" xfId="0" applyNumberFormat="1" applyFont="1" applyFill="1" applyBorder="1" applyAlignment="1">
      <alignment vertical="center"/>
    </xf>
    <xf numFmtId="184" fontId="8" fillId="0" borderId="4" xfId="0" applyNumberFormat="1" applyFont="1" applyFill="1" applyBorder="1" applyAlignment="1">
      <alignment vertical="center"/>
    </xf>
    <xf numFmtId="184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84" fontId="4" fillId="0" borderId="11" xfId="0" applyNumberFormat="1" applyFont="1" applyFill="1" applyBorder="1" applyAlignment="1">
      <alignment horizontal="right" vertical="center"/>
    </xf>
    <xf numFmtId="184" fontId="4" fillId="0" borderId="4" xfId="0" applyNumberFormat="1" applyFont="1" applyFill="1" applyBorder="1" applyAlignment="1">
      <alignment horizontal="right" vertical="center"/>
    </xf>
    <xf numFmtId="185" fontId="4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4" fillId="0" borderId="16" xfId="0" applyFont="1" applyFill="1" applyBorder="1" applyAlignment="1">
      <alignment vertical="center" shrinkToFit="1"/>
    </xf>
    <xf numFmtId="179" fontId="4" fillId="0" borderId="13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84" fontId="8" fillId="0" borderId="0" xfId="0" applyNumberFormat="1" applyFont="1" applyFill="1" applyAlignment="1">
      <alignment horizontal="right" vertical="center"/>
    </xf>
    <xf numFmtId="179" fontId="8" fillId="0" borderId="3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49" fontId="3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3" fontId="0" fillId="0" borderId="0" xfId="0" applyNumberFormat="1" applyFont="1" applyFill="1" applyAlignment="1">
      <alignment horizontal="distributed" vertical="center"/>
    </xf>
    <xf numFmtId="3" fontId="4" fillId="0" borderId="0" xfId="0" applyNumberFormat="1" applyFont="1" applyFill="1" applyAlignment="1">
      <alignment horizontal="left" vertical="center"/>
    </xf>
    <xf numFmtId="3" fontId="0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184" fontId="5" fillId="0" borderId="0" xfId="0" applyNumberFormat="1" applyFont="1" applyFill="1" applyBorder="1" applyAlignment="1">
      <alignment horizontal="right" vertical="center"/>
    </xf>
    <xf numFmtId="184" fontId="8" fillId="0" borderId="3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0" xfId="0" quotePrefix="1" applyNumberFormat="1" applyFont="1" applyFill="1" applyBorder="1" applyAlignment="1">
      <alignment vertical="center"/>
    </xf>
    <xf numFmtId="0" fontId="4" fillId="0" borderId="0" xfId="0" quotePrefix="1" applyNumberFormat="1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38" fontId="4" fillId="0" borderId="13" xfId="2" applyFont="1" applyFill="1" applyBorder="1" applyAlignment="1">
      <alignment horizontal="right" vertical="center"/>
    </xf>
    <xf numFmtId="38" fontId="4" fillId="0" borderId="19" xfId="2" applyFont="1" applyFill="1" applyBorder="1" applyAlignment="1">
      <alignment vertical="center"/>
    </xf>
    <xf numFmtId="38" fontId="4" fillId="0" borderId="3" xfId="2" applyFont="1" applyFill="1" applyBorder="1" applyAlignment="1">
      <alignment horizontal="right" vertical="center"/>
    </xf>
    <xf numFmtId="38" fontId="6" fillId="0" borderId="4" xfId="2" applyFont="1" applyFill="1" applyBorder="1" applyAlignment="1">
      <alignment vertical="center"/>
    </xf>
    <xf numFmtId="38" fontId="5" fillId="0" borderId="0" xfId="2" applyFont="1" applyFill="1" applyBorder="1" applyAlignment="1">
      <alignment vertical="center"/>
    </xf>
    <xf numFmtId="38" fontId="5" fillId="0" borderId="3" xfId="2" applyFont="1" applyFill="1" applyBorder="1" applyAlignment="1">
      <alignment vertical="center"/>
    </xf>
    <xf numFmtId="185" fontId="8" fillId="0" borderId="0" xfId="0" applyNumberFormat="1" applyFont="1" applyFill="1" applyAlignment="1">
      <alignment horizontal="right" vertical="center"/>
    </xf>
    <xf numFmtId="184" fontId="4" fillId="0" borderId="0" xfId="0" applyNumberFormat="1" applyFont="1" applyFill="1" applyAlignment="1">
      <alignment horizontal="right" vertical="center"/>
    </xf>
    <xf numFmtId="185" fontId="4" fillId="0" borderId="0" xfId="0" applyNumberFormat="1" applyFont="1" applyFill="1" applyAlignment="1">
      <alignment horizontal="right" vertical="center"/>
    </xf>
    <xf numFmtId="185" fontId="4" fillId="0" borderId="3" xfId="0" applyNumberFormat="1" applyFont="1" applyFill="1" applyBorder="1" applyAlignment="1">
      <alignment horizontal="right" vertical="center"/>
    </xf>
    <xf numFmtId="187" fontId="8" fillId="0" borderId="4" xfId="0" applyNumberFormat="1" applyFont="1" applyFill="1" applyBorder="1" applyAlignment="1">
      <alignment vertical="center"/>
    </xf>
    <xf numFmtId="9" fontId="8" fillId="0" borderId="4" xfId="3" applyNumberFormat="1" applyFont="1" applyFill="1" applyBorder="1" applyAlignment="1">
      <alignment vertical="center"/>
    </xf>
    <xf numFmtId="184" fontId="4" fillId="0" borderId="0" xfId="3" applyNumberFormat="1" applyFont="1" applyFill="1" applyBorder="1" applyAlignment="1">
      <alignment vertical="center"/>
    </xf>
    <xf numFmtId="183" fontId="4" fillId="0" borderId="0" xfId="3" applyNumberFormat="1" applyFont="1" applyFill="1" applyBorder="1" applyAlignment="1">
      <alignment horizontal="right" vertical="center"/>
    </xf>
    <xf numFmtId="187" fontId="4" fillId="0" borderId="0" xfId="3" applyNumberFormat="1" applyFont="1" applyFill="1" applyBorder="1" applyAlignment="1">
      <alignment vertical="center"/>
    </xf>
    <xf numFmtId="9" fontId="4" fillId="0" borderId="0" xfId="3" applyNumberFormat="1" applyFont="1" applyFill="1" applyBorder="1" applyAlignment="1">
      <alignment vertical="center"/>
    </xf>
    <xf numFmtId="179" fontId="4" fillId="0" borderId="0" xfId="3" applyNumberFormat="1" applyFont="1" applyFill="1" applyBorder="1" applyAlignment="1">
      <alignment horizontal="right" vertical="center"/>
    </xf>
    <xf numFmtId="187" fontId="4" fillId="0" borderId="3" xfId="3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 shrinkToFit="1"/>
    </xf>
    <xf numFmtId="183" fontId="4" fillId="0" borderId="4" xfId="1" applyNumberFormat="1" applyFont="1" applyFill="1" applyBorder="1" applyAlignment="1">
      <alignment horizontal="right" vertical="center"/>
    </xf>
    <xf numFmtId="183" fontId="4" fillId="0" borderId="0" xfId="1" applyNumberFormat="1" applyFont="1" applyFill="1" applyBorder="1" applyAlignment="1">
      <alignment horizontal="right" vertical="center"/>
    </xf>
    <xf numFmtId="183" fontId="4" fillId="0" borderId="3" xfId="1" applyNumberFormat="1" applyFont="1" applyFill="1" applyBorder="1" applyAlignment="1">
      <alignment horizontal="right" vertical="center"/>
    </xf>
    <xf numFmtId="176" fontId="13" fillId="0" borderId="13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3" fontId="10" fillId="0" borderId="2" xfId="0" applyNumberFormat="1" applyFont="1" applyFill="1" applyBorder="1" applyAlignment="1">
      <alignment horizontal="right" vertical="center"/>
    </xf>
    <xf numFmtId="176" fontId="12" fillId="0" borderId="13" xfId="0" applyNumberFormat="1" applyFon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horizontal="right" vertical="center"/>
    </xf>
    <xf numFmtId="3" fontId="12" fillId="0" borderId="2" xfId="0" applyNumberFormat="1" applyFont="1" applyFill="1" applyBorder="1" applyAlignment="1">
      <alignment horizontal="right" vertical="center"/>
    </xf>
    <xf numFmtId="184" fontId="12" fillId="0" borderId="13" xfId="3" applyNumberFormat="1" applyFont="1" applyFill="1" applyBorder="1" applyAlignment="1">
      <alignment horizontal="right" vertical="center"/>
    </xf>
    <xf numFmtId="184" fontId="12" fillId="0" borderId="0" xfId="3" applyNumberFormat="1" applyFont="1" applyFill="1" applyBorder="1" applyAlignment="1">
      <alignment horizontal="right" vertical="center"/>
    </xf>
    <xf numFmtId="185" fontId="12" fillId="0" borderId="3" xfId="0" applyNumberFormat="1" applyFont="1" applyFill="1" applyBorder="1" applyAlignment="1">
      <alignment horizontal="right" vertical="center"/>
    </xf>
    <xf numFmtId="185" fontId="12" fillId="0" borderId="3" xfId="4" applyNumberFormat="1" applyFont="1" applyFill="1" applyBorder="1" applyAlignment="1">
      <alignment horizontal="right" vertical="center"/>
    </xf>
    <xf numFmtId="186" fontId="12" fillId="0" borderId="7" xfId="0" applyNumberFormat="1" applyFont="1" applyFill="1" applyBorder="1" applyAlignment="1">
      <alignment horizontal="right" vertical="center"/>
    </xf>
    <xf numFmtId="184" fontId="4" fillId="0" borderId="3" xfId="2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4" applyFont="1" applyFill="1" applyBorder="1" applyAlignment="1">
      <alignment horizontal="center" vertical="center"/>
    </xf>
    <xf numFmtId="185" fontId="4" fillId="0" borderId="0" xfId="1" applyNumberFormat="1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horizontal="right" vertical="center"/>
    </xf>
    <xf numFmtId="179" fontId="4" fillId="0" borderId="3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</cellXfs>
  <cellStyles count="6">
    <cellStyle name="パーセント" xfId="3" builtinId="5"/>
    <cellStyle name="パーセント 2" xfId="1" xr:uid="{00000000-0005-0000-0000-000001000000}"/>
    <cellStyle name="桁区切り" xfId="2" builtinId="6"/>
    <cellStyle name="桁区切り 2" xfId="5" xr:uid="{00000000-0005-0000-0000-000003000000}"/>
    <cellStyle name="標準" xfId="0" builtinId="0"/>
    <cellStyle name="標準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CCFF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CCFF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5:T35"/>
  <sheetViews>
    <sheetView showGridLines="0" tabSelected="1" view="pageBreakPreview" zoomScale="70" zoomScaleNormal="100" zoomScaleSheetLayoutView="70" workbookViewId="0"/>
  </sheetViews>
  <sheetFormatPr defaultColWidth="5.625" defaultRowHeight="20.100000000000001" customHeight="1" x14ac:dyDescent="0.15"/>
  <cols>
    <col min="1" max="1" width="4.625" style="25" customWidth="1"/>
    <col min="2" max="14" width="5.625" style="25"/>
    <col min="15" max="15" width="0" style="25" hidden="1" customWidth="1"/>
    <col min="16" max="16" width="5.875" style="25" hidden="1" customWidth="1"/>
    <col min="17" max="18" width="0" style="25" hidden="1" customWidth="1"/>
    <col min="19" max="16384" width="5.625" style="25"/>
  </cols>
  <sheetData>
    <row r="5" spans="2:20" ht="20.100000000000001" customHeight="1" x14ac:dyDescent="0.15"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2:20" ht="20.100000000000001" customHeight="1" x14ac:dyDescent="0.15">
      <c r="B6" s="212" t="s">
        <v>0</v>
      </c>
      <c r="C6" s="213"/>
      <c r="D6" s="215" t="s">
        <v>7</v>
      </c>
      <c r="E6" s="216"/>
      <c r="F6" s="217"/>
      <c r="G6" s="217"/>
      <c r="H6" s="217"/>
      <c r="I6" s="217"/>
      <c r="J6" s="217"/>
      <c r="K6" s="217"/>
      <c r="L6" s="217"/>
      <c r="M6" s="217"/>
      <c r="N6" s="204"/>
      <c r="O6" s="204"/>
      <c r="P6" s="204"/>
      <c r="Q6" s="17"/>
      <c r="R6" s="17"/>
      <c r="S6" s="17"/>
      <c r="T6" s="17"/>
    </row>
    <row r="7" spans="2:20" ht="20.100000000000001" customHeight="1" x14ac:dyDescent="0.15">
      <c r="B7" s="213"/>
      <c r="C7" s="213"/>
      <c r="D7" s="216"/>
      <c r="E7" s="216"/>
      <c r="F7" s="217"/>
      <c r="G7" s="217"/>
      <c r="H7" s="217"/>
      <c r="I7" s="217"/>
      <c r="J7" s="217"/>
      <c r="K7" s="217"/>
      <c r="L7" s="217"/>
      <c r="M7" s="217"/>
      <c r="N7" s="204"/>
      <c r="O7" s="204"/>
      <c r="P7" s="204"/>
      <c r="Q7" s="17"/>
      <c r="R7" s="17"/>
      <c r="S7" s="17"/>
      <c r="T7" s="17"/>
    </row>
    <row r="8" spans="2:20" ht="20.100000000000001" customHeight="1" x14ac:dyDescent="0.15"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2:20" ht="20.100000000000001" customHeight="1" x14ac:dyDescent="0.15"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2:20" ht="20.100000000000001" customHeight="1" x14ac:dyDescent="0.15"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2:20" ht="20.100000000000001" customHeight="1" x14ac:dyDescent="0.15">
      <c r="D11" s="214" t="s">
        <v>40</v>
      </c>
      <c r="E11" s="213"/>
      <c r="F11" s="218" t="s">
        <v>27</v>
      </c>
      <c r="G11" s="219"/>
      <c r="H11" s="219"/>
      <c r="I11" s="219"/>
      <c r="J11" s="219"/>
      <c r="K11" s="219"/>
      <c r="L11" s="219"/>
      <c r="M11" s="204"/>
      <c r="N11" s="204"/>
      <c r="O11" s="204"/>
      <c r="P11" s="204"/>
      <c r="Q11" s="17"/>
      <c r="R11" s="17"/>
      <c r="S11" s="17"/>
      <c r="T11" s="17"/>
    </row>
    <row r="12" spans="2:20" ht="20.100000000000001" customHeight="1" x14ac:dyDescent="0.15">
      <c r="D12" s="214" t="s">
        <v>41</v>
      </c>
      <c r="E12" s="213"/>
      <c r="F12" s="218" t="s">
        <v>2</v>
      </c>
      <c r="G12" s="219"/>
      <c r="H12" s="219"/>
      <c r="I12" s="219"/>
      <c r="J12" s="219"/>
      <c r="K12" s="17"/>
      <c r="L12" s="204"/>
      <c r="M12" s="204"/>
      <c r="N12" s="204"/>
      <c r="O12" s="204"/>
      <c r="P12" s="204"/>
      <c r="Q12" s="17"/>
      <c r="R12" s="17"/>
      <c r="S12" s="17"/>
      <c r="T12" s="17"/>
    </row>
    <row r="13" spans="2:20" ht="20.100000000000001" customHeight="1" x14ac:dyDescent="0.15">
      <c r="D13" s="214" t="s">
        <v>42</v>
      </c>
      <c r="E13" s="213"/>
      <c r="F13" s="218" t="s">
        <v>1</v>
      </c>
      <c r="G13" s="219"/>
      <c r="H13" s="219"/>
      <c r="I13" s="219"/>
      <c r="J13" s="219"/>
      <c r="K13" s="219"/>
      <c r="L13" s="204"/>
      <c r="M13" s="204"/>
      <c r="N13" s="204"/>
      <c r="O13" s="17"/>
      <c r="P13" s="17"/>
      <c r="Q13" s="17"/>
      <c r="R13" s="17"/>
      <c r="S13" s="17"/>
      <c r="T13" s="17"/>
    </row>
    <row r="14" spans="2:20" ht="20.100000000000001" customHeight="1" x14ac:dyDescent="0.15">
      <c r="D14" s="214" t="s">
        <v>43</v>
      </c>
      <c r="E14" s="213"/>
      <c r="F14" s="218" t="s">
        <v>3</v>
      </c>
      <c r="G14" s="219"/>
      <c r="H14" s="219"/>
      <c r="I14" s="219"/>
      <c r="J14" s="204"/>
      <c r="K14" s="204"/>
      <c r="L14" s="204"/>
      <c r="M14" s="204"/>
      <c r="N14" s="204"/>
      <c r="O14" s="204"/>
      <c r="P14" s="204"/>
      <c r="Q14" s="17"/>
      <c r="R14" s="17"/>
      <c r="S14" s="17"/>
      <c r="T14" s="17"/>
    </row>
    <row r="15" spans="2:20" ht="20.100000000000001" customHeight="1" x14ac:dyDescent="0.15">
      <c r="D15" s="214" t="s">
        <v>44</v>
      </c>
      <c r="E15" s="213"/>
      <c r="F15" s="218" t="s">
        <v>4</v>
      </c>
      <c r="G15" s="219"/>
      <c r="H15" s="219"/>
      <c r="I15" s="219"/>
      <c r="J15" s="219"/>
      <c r="K15" s="204"/>
      <c r="L15" s="204"/>
      <c r="M15" s="204"/>
      <c r="N15" s="204"/>
      <c r="O15" s="204"/>
      <c r="P15" s="204"/>
      <c r="Q15" s="17"/>
      <c r="R15" s="17"/>
      <c r="S15" s="17"/>
      <c r="T15" s="17"/>
    </row>
    <row r="16" spans="2:20" ht="20.100000000000001" customHeight="1" x14ac:dyDescent="0.15">
      <c r="D16" s="214" t="s">
        <v>45</v>
      </c>
      <c r="E16" s="213"/>
      <c r="F16" s="218" t="s">
        <v>5</v>
      </c>
      <c r="G16" s="219"/>
      <c r="H16" s="219"/>
      <c r="I16" s="219"/>
      <c r="J16" s="204"/>
      <c r="K16" s="204"/>
      <c r="L16" s="204"/>
      <c r="M16" s="204"/>
      <c r="N16" s="204"/>
      <c r="O16" s="204"/>
      <c r="P16" s="204"/>
      <c r="Q16" s="17"/>
      <c r="R16" s="17"/>
      <c r="S16" s="17"/>
      <c r="T16" s="17"/>
    </row>
    <row r="17" spans="4:20" ht="20.100000000000001" customHeight="1" x14ac:dyDescent="0.15">
      <c r="D17" s="214" t="s">
        <v>46</v>
      </c>
      <c r="E17" s="213"/>
      <c r="F17" s="218" t="s">
        <v>6</v>
      </c>
      <c r="G17" s="219"/>
      <c r="H17" s="219"/>
      <c r="I17" s="219"/>
      <c r="J17" s="204"/>
      <c r="K17" s="204"/>
      <c r="L17" s="204"/>
      <c r="M17" s="204"/>
      <c r="N17" s="204"/>
      <c r="O17" s="204"/>
      <c r="P17" s="204"/>
      <c r="Q17" s="17"/>
      <c r="R17" s="17"/>
      <c r="S17" s="17"/>
      <c r="T17" s="17"/>
    </row>
    <row r="18" spans="4:20" ht="20.100000000000001" customHeight="1" x14ac:dyDescent="0.15">
      <c r="D18" s="214" t="s">
        <v>47</v>
      </c>
      <c r="E18" s="213"/>
      <c r="F18" s="7" t="s">
        <v>89</v>
      </c>
      <c r="G18" s="18"/>
      <c r="H18" s="18"/>
      <c r="I18" s="18"/>
      <c r="J18" s="18"/>
      <c r="K18" s="204"/>
      <c r="L18" s="17"/>
      <c r="M18" s="17"/>
      <c r="N18" s="17"/>
      <c r="O18" s="204"/>
      <c r="P18" s="204"/>
      <c r="Q18" s="17"/>
      <c r="R18" s="17"/>
      <c r="S18" s="17"/>
      <c r="T18" s="17"/>
    </row>
    <row r="19" spans="4:20" ht="20.100000000000001" customHeight="1" x14ac:dyDescent="0.15">
      <c r="D19" s="214" t="s">
        <v>48</v>
      </c>
      <c r="E19" s="213"/>
      <c r="F19" s="7" t="s">
        <v>90</v>
      </c>
      <c r="G19" s="7"/>
      <c r="H19" s="7"/>
      <c r="I19" s="7"/>
      <c r="J19" s="7"/>
      <c r="K19" s="7"/>
      <c r="L19" s="7"/>
      <c r="M19" s="7"/>
      <c r="N19" s="17"/>
      <c r="O19" s="204"/>
      <c r="P19" s="204"/>
      <c r="Q19" s="17"/>
      <c r="R19" s="17"/>
      <c r="S19" s="17"/>
      <c r="T19" s="17"/>
    </row>
    <row r="20" spans="4:20" ht="20.100000000000001" customHeight="1" x14ac:dyDescent="0.15">
      <c r="D20" s="214" t="s">
        <v>49</v>
      </c>
      <c r="E20" s="213"/>
      <c r="F20" s="218" t="s">
        <v>91</v>
      </c>
      <c r="G20" s="219"/>
      <c r="H20" s="219"/>
      <c r="I20" s="219"/>
      <c r="J20" s="219"/>
      <c r="K20" s="219"/>
      <c r="L20" s="219"/>
      <c r="M20" s="204"/>
      <c r="N20" s="204"/>
      <c r="O20" s="204"/>
      <c r="P20" s="204">
        <v>4013</v>
      </c>
      <c r="Q20" s="17"/>
      <c r="R20" s="17"/>
      <c r="S20" s="17"/>
      <c r="T20" s="17"/>
    </row>
    <row r="21" spans="4:20" ht="20.100000000000001" customHeight="1" x14ac:dyDescent="0.15">
      <c r="D21" s="214" t="s">
        <v>50</v>
      </c>
      <c r="E21" s="213"/>
      <c r="F21" s="218" t="s">
        <v>29</v>
      </c>
      <c r="G21" s="219"/>
      <c r="H21" s="219"/>
      <c r="I21" s="219"/>
      <c r="J21" s="219"/>
      <c r="K21" s="219"/>
      <c r="L21" s="219"/>
      <c r="M21" s="219"/>
      <c r="N21" s="219"/>
      <c r="O21" s="204"/>
      <c r="P21" s="19"/>
      <c r="Q21" s="20"/>
      <c r="R21" s="20"/>
      <c r="S21" s="20"/>
      <c r="T21" s="20"/>
    </row>
    <row r="22" spans="4:20" ht="20.100000000000001" customHeight="1" x14ac:dyDescent="0.2">
      <c r="D22" s="21"/>
      <c r="G22" s="3"/>
    </row>
    <row r="23" spans="4:20" ht="20.100000000000001" customHeight="1" x14ac:dyDescent="0.2">
      <c r="D23" s="21"/>
      <c r="G23" s="3"/>
    </row>
    <row r="24" spans="4:20" ht="20.100000000000001" customHeight="1" x14ac:dyDescent="0.2">
      <c r="D24" s="21"/>
      <c r="G24" s="3"/>
    </row>
    <row r="25" spans="4:20" ht="20.100000000000001" customHeight="1" x14ac:dyDescent="0.2">
      <c r="D25" s="21"/>
      <c r="G25" s="3"/>
    </row>
    <row r="26" spans="4:20" ht="20.100000000000001" customHeight="1" x14ac:dyDescent="0.2">
      <c r="D26" s="21"/>
      <c r="G26" s="3"/>
    </row>
    <row r="27" spans="4:20" ht="20.100000000000001" customHeight="1" x14ac:dyDescent="0.2">
      <c r="D27" s="21"/>
      <c r="G27" s="3"/>
    </row>
    <row r="28" spans="4:20" ht="20.100000000000001" customHeight="1" x14ac:dyDescent="0.2">
      <c r="D28" s="21"/>
      <c r="G28" s="3"/>
    </row>
    <row r="29" spans="4:20" ht="20.100000000000001" customHeight="1" x14ac:dyDescent="0.2">
      <c r="D29" s="21"/>
      <c r="G29" s="3"/>
    </row>
    <row r="30" spans="4:20" ht="20.100000000000001" customHeight="1" x14ac:dyDescent="0.2">
      <c r="D30" s="21"/>
      <c r="G30" s="3"/>
    </row>
    <row r="31" spans="4:20" ht="20.100000000000001" customHeight="1" x14ac:dyDescent="0.2">
      <c r="D31" s="21"/>
      <c r="G31" s="3"/>
    </row>
    <row r="32" spans="4:20" ht="20.100000000000001" customHeight="1" x14ac:dyDescent="0.2">
      <c r="D32" s="21"/>
      <c r="G32" s="3"/>
    </row>
    <row r="33" spans="4:7" ht="20.100000000000001" customHeight="1" x14ac:dyDescent="0.2">
      <c r="D33" s="21"/>
      <c r="G33" s="3"/>
    </row>
    <row r="34" spans="4:7" ht="20.100000000000001" customHeight="1" x14ac:dyDescent="0.2">
      <c r="D34" s="21"/>
      <c r="G34" s="3"/>
    </row>
    <row r="35" spans="4:7" ht="20.100000000000001" customHeight="1" x14ac:dyDescent="0.15">
      <c r="D35" s="21"/>
    </row>
  </sheetData>
  <mergeCells count="22">
    <mergeCell ref="D21:E21"/>
    <mergeCell ref="F21:N21"/>
    <mergeCell ref="D19:E19"/>
    <mergeCell ref="D20:E20"/>
    <mergeCell ref="D18:E18"/>
    <mergeCell ref="F20:L20"/>
    <mergeCell ref="D17:E17"/>
    <mergeCell ref="D11:E11"/>
    <mergeCell ref="D14:E14"/>
    <mergeCell ref="D13:E13"/>
    <mergeCell ref="F14:I14"/>
    <mergeCell ref="F16:I16"/>
    <mergeCell ref="F17:I17"/>
    <mergeCell ref="F13:K13"/>
    <mergeCell ref="F11:L11"/>
    <mergeCell ref="F12:J12"/>
    <mergeCell ref="F15:J15"/>
    <mergeCell ref="B6:C7"/>
    <mergeCell ref="D12:E12"/>
    <mergeCell ref="D6:M7"/>
    <mergeCell ref="D15:E15"/>
    <mergeCell ref="D16:E16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firstPageNumber="123" orientation="portrait" useFirstPageNumber="1" r:id="rId1"/>
  <headerFooter scaleWithDoc="0" alignWithMargins="0">
    <oddFooter>&amp;C&amp;P</oddFooter>
  </headerFooter>
  <colBreaks count="1" manualBreakCount="1">
    <brk id="14" max="2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showGridLines="0" view="pageBreakPreview" zoomScaleNormal="100" zoomScaleSheetLayoutView="100" workbookViewId="0"/>
  </sheetViews>
  <sheetFormatPr defaultColWidth="3.625" defaultRowHeight="21.95" customHeight="1" x14ac:dyDescent="0.15"/>
  <cols>
    <col min="1" max="1" width="18.125" style="125" customWidth="1"/>
    <col min="2" max="2" width="9.625" style="125" customWidth="1"/>
    <col min="3" max="3" width="6.625" style="125" customWidth="1"/>
    <col min="4" max="4" width="9.625" style="125" customWidth="1"/>
    <col min="5" max="5" width="6.625" style="125" customWidth="1"/>
    <col min="6" max="6" width="9.625" style="125" customWidth="1"/>
    <col min="7" max="7" width="6.625" style="125" customWidth="1"/>
    <col min="8" max="8" width="9.625" style="125" customWidth="1"/>
    <col min="9" max="9" width="6.625" style="125" customWidth="1"/>
    <col min="10" max="10" width="5.5" style="125" bestFit="1" customWidth="1"/>
    <col min="11" max="12" width="9.625" style="125" customWidth="1"/>
    <col min="13" max="16384" width="3.625" style="125"/>
  </cols>
  <sheetData>
    <row r="1" spans="1:10" ht="21.95" customHeight="1" x14ac:dyDescent="0.15">
      <c r="A1" s="207" t="s">
        <v>148</v>
      </c>
      <c r="B1" s="207"/>
      <c r="C1" s="207"/>
      <c r="D1" s="207"/>
      <c r="E1" s="207"/>
      <c r="F1" s="207"/>
      <c r="G1" s="207"/>
      <c r="H1" s="207"/>
      <c r="I1" s="207"/>
    </row>
    <row r="2" spans="1:10" ht="21.95" customHeight="1" thickBot="1" x14ac:dyDescent="0.2">
      <c r="A2" s="121" t="s">
        <v>149</v>
      </c>
      <c r="G2" s="227"/>
      <c r="H2" s="227"/>
      <c r="I2" s="227"/>
    </row>
    <row r="3" spans="1:10" ht="21.95" customHeight="1" x14ac:dyDescent="0.15">
      <c r="A3" s="126" t="s">
        <v>150</v>
      </c>
      <c r="B3" s="164" t="s">
        <v>136</v>
      </c>
      <c r="C3" s="165"/>
      <c r="D3" s="164" t="s">
        <v>151</v>
      </c>
      <c r="E3" s="165"/>
      <c r="F3" s="164" t="s">
        <v>152</v>
      </c>
      <c r="G3" s="165"/>
      <c r="H3" s="164" t="s">
        <v>153</v>
      </c>
      <c r="I3" s="158"/>
    </row>
    <row r="4" spans="1:10" ht="21.95" customHeight="1" x14ac:dyDescent="0.15">
      <c r="A4" s="140"/>
      <c r="B4" s="136" t="s">
        <v>154</v>
      </c>
      <c r="C4" s="136" t="s">
        <v>70</v>
      </c>
      <c r="D4" s="41" t="s">
        <v>154</v>
      </c>
      <c r="E4" s="41" t="s">
        <v>70</v>
      </c>
      <c r="F4" s="41" t="s">
        <v>154</v>
      </c>
      <c r="G4" s="41" t="s">
        <v>71</v>
      </c>
      <c r="H4" s="41" t="s">
        <v>154</v>
      </c>
      <c r="I4" s="136" t="s">
        <v>71</v>
      </c>
      <c r="J4" s="206"/>
    </row>
    <row r="5" spans="1:10" s="206" customFormat="1" ht="21.95" customHeight="1" x14ac:dyDescent="0.15">
      <c r="A5" s="206" t="s">
        <v>206</v>
      </c>
      <c r="B5" s="200">
        <v>67</v>
      </c>
      <c r="C5" s="201">
        <v>68</v>
      </c>
      <c r="D5" s="201">
        <v>38</v>
      </c>
      <c r="E5" s="201">
        <v>41</v>
      </c>
      <c r="F5" s="201">
        <v>8</v>
      </c>
      <c r="G5" s="201">
        <v>6</v>
      </c>
      <c r="H5" s="201">
        <v>21</v>
      </c>
      <c r="I5" s="201">
        <v>21</v>
      </c>
    </row>
    <row r="6" spans="1:10" s="129" customFormat="1" ht="21.95" customHeight="1" x14ac:dyDescent="0.15">
      <c r="A6" s="206" t="s">
        <v>207</v>
      </c>
      <c r="B6" s="200">
        <v>39</v>
      </c>
      <c r="C6" s="201">
        <v>36</v>
      </c>
      <c r="D6" s="201">
        <v>23</v>
      </c>
      <c r="E6" s="201">
        <v>22</v>
      </c>
      <c r="F6" s="201">
        <v>5</v>
      </c>
      <c r="G6" s="201">
        <v>3</v>
      </c>
      <c r="H6" s="201">
        <v>11</v>
      </c>
      <c r="I6" s="201">
        <v>11</v>
      </c>
    </row>
    <row r="7" spans="1:10" s="206" customFormat="1" ht="21.95" customHeight="1" x14ac:dyDescent="0.15">
      <c r="A7" s="206" t="s">
        <v>208</v>
      </c>
      <c r="B7" s="200">
        <v>40</v>
      </c>
      <c r="C7" s="201">
        <f>SUM(E7+G7+I7)</f>
        <v>39</v>
      </c>
      <c r="D7" s="201">
        <v>26</v>
      </c>
      <c r="E7" s="201">
        <v>22</v>
      </c>
      <c r="F7" s="201">
        <v>3</v>
      </c>
      <c r="G7" s="201">
        <v>5</v>
      </c>
      <c r="H7" s="201">
        <v>11</v>
      </c>
      <c r="I7" s="201">
        <v>12</v>
      </c>
    </row>
    <row r="8" spans="1:10" s="129" customFormat="1" ht="21.95" customHeight="1" x14ac:dyDescent="0.15">
      <c r="A8" s="131" t="s">
        <v>209</v>
      </c>
      <c r="B8" s="200">
        <v>37</v>
      </c>
      <c r="C8" s="201">
        <v>36</v>
      </c>
      <c r="D8" s="201">
        <v>26</v>
      </c>
      <c r="E8" s="201">
        <v>28</v>
      </c>
      <c r="F8" s="201">
        <v>4</v>
      </c>
      <c r="G8" s="201">
        <v>2</v>
      </c>
      <c r="H8" s="201">
        <v>7</v>
      </c>
      <c r="I8" s="201">
        <v>6</v>
      </c>
    </row>
    <row r="9" spans="1:10" s="129" customFormat="1" ht="21.95" customHeight="1" thickBot="1" x14ac:dyDescent="0.2">
      <c r="A9" s="173" t="s">
        <v>239</v>
      </c>
      <c r="B9" s="203">
        <v>25</v>
      </c>
      <c r="C9" s="203">
        <v>22</v>
      </c>
      <c r="D9" s="203">
        <v>20</v>
      </c>
      <c r="E9" s="203">
        <v>15</v>
      </c>
      <c r="F9" s="203">
        <v>0</v>
      </c>
      <c r="G9" s="203">
        <v>1</v>
      </c>
      <c r="H9" s="203">
        <v>5</v>
      </c>
      <c r="I9" s="203">
        <v>6</v>
      </c>
    </row>
    <row r="10" spans="1:10" s="129" customFormat="1" ht="21.95" customHeight="1" x14ac:dyDescent="0.15">
      <c r="A10" s="28" t="s">
        <v>228</v>
      </c>
      <c r="B10" s="124"/>
      <c r="C10" s="124"/>
      <c r="D10" s="124"/>
      <c r="E10" s="28"/>
      <c r="F10" s="28"/>
      <c r="H10" s="28"/>
      <c r="I10" s="211" t="s">
        <v>156</v>
      </c>
    </row>
    <row r="11" spans="1:10" ht="21.95" customHeight="1" x14ac:dyDescent="0.15">
      <c r="A11" s="28" t="s">
        <v>155</v>
      </c>
      <c r="B11" s="8"/>
      <c r="C11" s="8"/>
      <c r="D11" s="8"/>
      <c r="E11" s="8"/>
      <c r="F11" s="8"/>
      <c r="G11" s="226"/>
      <c r="H11" s="226"/>
      <c r="I11" s="226"/>
    </row>
    <row r="12" spans="1:10" ht="21.95" customHeight="1" x14ac:dyDescent="0.15">
      <c r="A12" s="8"/>
    </row>
    <row r="13" spans="1:10" ht="21.95" customHeight="1" x14ac:dyDescent="0.15">
      <c r="E13" s="225"/>
      <c r="F13" s="225"/>
      <c r="G13" s="225"/>
      <c r="H13" s="225"/>
      <c r="I13" s="225"/>
    </row>
  </sheetData>
  <mergeCells count="3">
    <mergeCell ref="G11:I11"/>
    <mergeCell ref="E13:I13"/>
    <mergeCell ref="G2:I2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97" orientation="portrait" r:id="rId1"/>
  <headerFooter scaleWithDoc="0"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0"/>
  <sheetViews>
    <sheetView showGridLines="0" view="pageBreakPreview" zoomScale="80" zoomScaleNormal="80" zoomScaleSheetLayoutView="80" workbookViewId="0"/>
  </sheetViews>
  <sheetFormatPr defaultColWidth="3.875" defaultRowHeight="21" customHeight="1" x14ac:dyDescent="0.15"/>
  <cols>
    <col min="1" max="1" width="23.125" style="125" customWidth="1"/>
    <col min="2" max="12" width="13.875" style="125" customWidth="1"/>
    <col min="13" max="16384" width="3.875" style="125"/>
  </cols>
  <sheetData>
    <row r="1" spans="1:12" ht="23.1" customHeight="1" x14ac:dyDescent="0.15">
      <c r="A1" s="97" t="s">
        <v>158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21" customHeight="1" thickBot="1" x14ac:dyDescent="0.2">
      <c r="A2" s="23" t="s">
        <v>157</v>
      </c>
      <c r="B2" s="24"/>
      <c r="C2" s="27"/>
      <c r="D2" s="27"/>
      <c r="E2" s="27"/>
      <c r="F2" s="27"/>
      <c r="G2" s="27"/>
      <c r="H2" s="27"/>
      <c r="I2" s="27"/>
      <c r="J2" s="27"/>
      <c r="K2" s="27"/>
      <c r="L2" s="40" t="s">
        <v>13</v>
      </c>
    </row>
    <row r="3" spans="1:12" ht="30" customHeight="1" x14ac:dyDescent="0.15">
      <c r="A3" s="135" t="s">
        <v>164</v>
      </c>
      <c r="B3" s="128" t="s">
        <v>159</v>
      </c>
      <c r="C3" s="164" t="s">
        <v>160</v>
      </c>
      <c r="D3" s="158"/>
      <c r="E3" s="164" t="s">
        <v>161</v>
      </c>
      <c r="F3" s="158"/>
      <c r="G3" s="167" t="s">
        <v>162</v>
      </c>
      <c r="H3" s="167"/>
      <c r="I3" s="167"/>
      <c r="J3" s="167"/>
      <c r="K3" s="164" t="s">
        <v>163</v>
      </c>
      <c r="L3" s="158"/>
    </row>
    <row r="4" spans="1:12" ht="30" customHeight="1" x14ac:dyDescent="0.15">
      <c r="A4" s="151"/>
      <c r="B4" s="132"/>
      <c r="C4" s="136" t="s">
        <v>165</v>
      </c>
      <c r="D4" s="136" t="s">
        <v>166</v>
      </c>
      <c r="E4" s="136" t="s">
        <v>165</v>
      </c>
      <c r="F4" s="136" t="s">
        <v>166</v>
      </c>
      <c r="G4" s="137" t="s">
        <v>235</v>
      </c>
      <c r="H4" s="137" t="s">
        <v>236</v>
      </c>
      <c r="I4" s="136" t="s">
        <v>237</v>
      </c>
      <c r="J4" s="136" t="s">
        <v>167</v>
      </c>
      <c r="K4" s="137" t="s">
        <v>168</v>
      </c>
      <c r="L4" s="137" t="s">
        <v>166</v>
      </c>
    </row>
    <row r="5" spans="1:12" ht="24" customHeight="1" x14ac:dyDescent="0.15">
      <c r="A5" s="206" t="s">
        <v>210</v>
      </c>
      <c r="B5" s="168">
        <v>2292</v>
      </c>
      <c r="C5" s="166">
        <v>303</v>
      </c>
      <c r="D5" s="166">
        <v>1397</v>
      </c>
      <c r="E5" s="166">
        <v>142</v>
      </c>
      <c r="F5" s="166">
        <v>396</v>
      </c>
      <c r="G5" s="166">
        <v>1</v>
      </c>
      <c r="H5" s="166">
        <v>195</v>
      </c>
      <c r="I5" s="166">
        <v>1815</v>
      </c>
      <c r="J5" s="166">
        <v>281</v>
      </c>
      <c r="K5" s="166">
        <v>20338</v>
      </c>
      <c r="L5" s="166">
        <v>67405</v>
      </c>
    </row>
    <row r="6" spans="1:12" ht="24" customHeight="1" x14ac:dyDescent="0.15">
      <c r="A6" s="206" t="s">
        <v>211</v>
      </c>
      <c r="B6" s="168">
        <v>2288</v>
      </c>
      <c r="C6" s="166">
        <v>358</v>
      </c>
      <c r="D6" s="166">
        <v>1395</v>
      </c>
      <c r="E6" s="166">
        <v>142</v>
      </c>
      <c r="F6" s="166">
        <v>393</v>
      </c>
      <c r="G6" s="166">
        <v>1</v>
      </c>
      <c r="H6" s="166">
        <v>194</v>
      </c>
      <c r="I6" s="166">
        <v>1811</v>
      </c>
      <c r="J6" s="166">
        <v>282</v>
      </c>
      <c r="K6" s="166">
        <v>20388</v>
      </c>
      <c r="L6" s="166">
        <v>67162</v>
      </c>
    </row>
    <row r="7" spans="1:12" ht="24" customHeight="1" x14ac:dyDescent="0.15">
      <c r="A7" s="206" t="s">
        <v>212</v>
      </c>
      <c r="B7" s="168">
        <v>2282</v>
      </c>
      <c r="C7" s="166">
        <v>358</v>
      </c>
      <c r="D7" s="166">
        <v>1392</v>
      </c>
      <c r="E7" s="166">
        <v>141</v>
      </c>
      <c r="F7" s="166">
        <v>391</v>
      </c>
      <c r="G7" s="166">
        <v>1</v>
      </c>
      <c r="H7" s="166">
        <v>193</v>
      </c>
      <c r="I7" s="166">
        <v>1806</v>
      </c>
      <c r="J7" s="166">
        <v>282</v>
      </c>
      <c r="K7" s="166">
        <v>20298</v>
      </c>
      <c r="L7" s="166">
        <v>66934</v>
      </c>
    </row>
    <row r="8" spans="1:12" s="1" customFormat="1" ht="24" customHeight="1" x14ac:dyDescent="0.15">
      <c r="A8" s="6" t="s">
        <v>239</v>
      </c>
      <c r="B8" s="202">
        <f>SUM(B9:B19)</f>
        <v>2856</v>
      </c>
      <c r="C8" s="202">
        <f t="shared" ref="C8:L8" si="0">SUM(C9:C19)</f>
        <v>370</v>
      </c>
      <c r="D8" s="202">
        <f t="shared" si="0"/>
        <v>1541</v>
      </c>
      <c r="E8" s="202">
        <f t="shared" si="0"/>
        <v>266</v>
      </c>
      <c r="F8" s="202">
        <f t="shared" si="0"/>
        <v>679</v>
      </c>
      <c r="G8" s="202">
        <f t="shared" si="0"/>
        <v>7</v>
      </c>
      <c r="H8" s="202">
        <f t="shared" si="0"/>
        <v>222</v>
      </c>
      <c r="I8" s="202">
        <f t="shared" si="0"/>
        <v>2250</v>
      </c>
      <c r="J8" s="202">
        <f t="shared" si="0"/>
        <v>377</v>
      </c>
      <c r="K8" s="202">
        <f t="shared" si="0"/>
        <v>22766</v>
      </c>
      <c r="L8" s="202">
        <f t="shared" si="0"/>
        <v>80209</v>
      </c>
    </row>
    <row r="9" spans="1:12" ht="24" customHeight="1" x14ac:dyDescent="0.15">
      <c r="A9" s="206" t="s">
        <v>52</v>
      </c>
      <c r="B9" s="168">
        <v>23</v>
      </c>
      <c r="C9" s="166">
        <v>0</v>
      </c>
      <c r="D9" s="166">
        <v>13</v>
      </c>
      <c r="E9" s="166">
        <v>0</v>
      </c>
      <c r="F9" s="166">
        <v>10</v>
      </c>
      <c r="G9" s="166">
        <v>4</v>
      </c>
      <c r="H9" s="166">
        <v>12</v>
      </c>
      <c r="I9" s="166">
        <v>7</v>
      </c>
      <c r="J9" s="166">
        <v>0</v>
      </c>
      <c r="K9" s="169">
        <v>0</v>
      </c>
      <c r="L9" s="166">
        <v>571</v>
      </c>
    </row>
    <row r="10" spans="1:12" ht="24" customHeight="1" x14ac:dyDescent="0.15">
      <c r="A10" s="206" t="s">
        <v>39</v>
      </c>
      <c r="B10" s="168">
        <v>978</v>
      </c>
      <c r="C10" s="166">
        <v>27</v>
      </c>
      <c r="D10" s="166">
        <v>534</v>
      </c>
      <c r="E10" s="166">
        <v>116</v>
      </c>
      <c r="F10" s="166">
        <v>301</v>
      </c>
      <c r="G10" s="166">
        <v>1</v>
      </c>
      <c r="H10" s="166">
        <v>72</v>
      </c>
      <c r="I10" s="166">
        <v>891</v>
      </c>
      <c r="J10" s="166">
        <v>14</v>
      </c>
      <c r="K10" s="169">
        <v>2125</v>
      </c>
      <c r="L10" s="166">
        <v>27781</v>
      </c>
    </row>
    <row r="11" spans="1:12" ht="24" customHeight="1" x14ac:dyDescent="0.15">
      <c r="A11" s="206" t="s">
        <v>68</v>
      </c>
      <c r="B11" s="168">
        <v>512</v>
      </c>
      <c r="C11" s="166">
        <v>2</v>
      </c>
      <c r="D11" s="166">
        <v>398</v>
      </c>
      <c r="E11" s="166">
        <v>2</v>
      </c>
      <c r="F11" s="166">
        <v>110</v>
      </c>
      <c r="G11" s="166">
        <v>1</v>
      </c>
      <c r="H11" s="166">
        <v>56</v>
      </c>
      <c r="I11" s="166">
        <v>453</v>
      </c>
      <c r="J11" s="166">
        <v>2</v>
      </c>
      <c r="K11" s="169">
        <v>150</v>
      </c>
      <c r="L11" s="166">
        <v>26527</v>
      </c>
    </row>
    <row r="12" spans="1:12" ht="24" customHeight="1" x14ac:dyDescent="0.15">
      <c r="A12" s="206" t="s">
        <v>53</v>
      </c>
      <c r="B12" s="168">
        <v>382</v>
      </c>
      <c r="C12" s="166">
        <v>55</v>
      </c>
      <c r="D12" s="166">
        <v>268</v>
      </c>
      <c r="E12" s="166">
        <v>11</v>
      </c>
      <c r="F12" s="166">
        <v>48</v>
      </c>
      <c r="G12" s="166">
        <v>0</v>
      </c>
      <c r="H12" s="166">
        <v>6</v>
      </c>
      <c r="I12" s="166">
        <v>376</v>
      </c>
      <c r="J12" s="166">
        <v>0</v>
      </c>
      <c r="K12" s="169">
        <v>1438</v>
      </c>
      <c r="L12" s="166">
        <v>9269</v>
      </c>
    </row>
    <row r="13" spans="1:12" ht="24" customHeight="1" x14ac:dyDescent="0.15">
      <c r="A13" s="206" t="s">
        <v>54</v>
      </c>
      <c r="B13" s="168">
        <v>125</v>
      </c>
      <c r="C13" s="166">
        <v>13</v>
      </c>
      <c r="D13" s="166">
        <v>86</v>
      </c>
      <c r="E13" s="166">
        <v>4</v>
      </c>
      <c r="F13" s="166">
        <v>22</v>
      </c>
      <c r="G13" s="166">
        <v>0</v>
      </c>
      <c r="H13" s="166">
        <v>18</v>
      </c>
      <c r="I13" s="166">
        <v>107</v>
      </c>
      <c r="J13" s="166">
        <v>0</v>
      </c>
      <c r="K13" s="169">
        <v>334</v>
      </c>
      <c r="L13" s="166">
        <v>1196</v>
      </c>
    </row>
    <row r="14" spans="1:12" ht="24" customHeight="1" x14ac:dyDescent="0.15">
      <c r="A14" s="206" t="s">
        <v>55</v>
      </c>
      <c r="B14" s="168">
        <v>134</v>
      </c>
      <c r="C14" s="166">
        <v>17</v>
      </c>
      <c r="D14" s="166">
        <v>58</v>
      </c>
      <c r="E14" s="166">
        <v>22</v>
      </c>
      <c r="F14" s="166">
        <v>37</v>
      </c>
      <c r="G14" s="166">
        <v>0</v>
      </c>
      <c r="H14" s="166">
        <v>4</v>
      </c>
      <c r="I14" s="166">
        <v>103</v>
      </c>
      <c r="J14" s="166">
        <v>27</v>
      </c>
      <c r="K14" s="169">
        <v>3225</v>
      </c>
      <c r="L14" s="166">
        <v>2449</v>
      </c>
    </row>
    <row r="15" spans="1:12" ht="24" customHeight="1" x14ac:dyDescent="0.15">
      <c r="A15" s="206" t="s">
        <v>56</v>
      </c>
      <c r="B15" s="168">
        <v>138</v>
      </c>
      <c r="C15" s="166">
        <v>53</v>
      </c>
      <c r="D15" s="166">
        <v>25</v>
      </c>
      <c r="E15" s="166">
        <v>20</v>
      </c>
      <c r="F15" s="166">
        <v>40</v>
      </c>
      <c r="G15" s="166">
        <v>0</v>
      </c>
      <c r="H15" s="166">
        <v>15</v>
      </c>
      <c r="I15" s="166">
        <v>52</v>
      </c>
      <c r="J15" s="166">
        <v>71</v>
      </c>
      <c r="K15" s="169">
        <v>4573</v>
      </c>
      <c r="L15" s="166">
        <v>1202</v>
      </c>
    </row>
    <row r="16" spans="1:12" ht="24" customHeight="1" x14ac:dyDescent="0.15">
      <c r="A16" s="206" t="s">
        <v>57</v>
      </c>
      <c r="B16" s="168">
        <v>386</v>
      </c>
      <c r="C16" s="166">
        <v>133</v>
      </c>
      <c r="D16" s="166">
        <v>113</v>
      </c>
      <c r="E16" s="166">
        <v>60</v>
      </c>
      <c r="F16" s="166">
        <v>80</v>
      </c>
      <c r="G16" s="166">
        <v>1</v>
      </c>
      <c r="H16" s="166">
        <v>26</v>
      </c>
      <c r="I16" s="166">
        <v>190</v>
      </c>
      <c r="J16" s="166">
        <v>169</v>
      </c>
      <c r="K16" s="169">
        <v>4528</v>
      </c>
      <c r="L16" s="166">
        <v>8538</v>
      </c>
    </row>
    <row r="17" spans="1:12" ht="24" customHeight="1" x14ac:dyDescent="0.15">
      <c r="A17" s="206" t="s">
        <v>58</v>
      </c>
      <c r="B17" s="168">
        <v>170</v>
      </c>
      <c r="C17" s="166">
        <v>70</v>
      </c>
      <c r="D17" s="166">
        <v>43</v>
      </c>
      <c r="E17" s="166">
        <v>31</v>
      </c>
      <c r="F17" s="166">
        <v>26</v>
      </c>
      <c r="G17" s="166">
        <v>0</v>
      </c>
      <c r="H17" s="166">
        <v>10</v>
      </c>
      <c r="I17" s="166">
        <v>66</v>
      </c>
      <c r="J17" s="166">
        <v>94</v>
      </c>
      <c r="K17" s="169">
        <v>6393</v>
      </c>
      <c r="L17" s="166">
        <v>2014</v>
      </c>
    </row>
    <row r="18" spans="1:12" ht="24" customHeight="1" x14ac:dyDescent="0.15">
      <c r="A18" s="206" t="s">
        <v>59</v>
      </c>
      <c r="B18" s="168">
        <v>4</v>
      </c>
      <c r="C18" s="166">
        <v>0</v>
      </c>
      <c r="D18" s="166">
        <v>1</v>
      </c>
      <c r="E18" s="166">
        <v>0</v>
      </c>
      <c r="F18" s="166">
        <v>3</v>
      </c>
      <c r="G18" s="166">
        <v>0</v>
      </c>
      <c r="H18" s="166">
        <v>0</v>
      </c>
      <c r="I18" s="166">
        <v>4</v>
      </c>
      <c r="J18" s="166">
        <v>0</v>
      </c>
      <c r="K18" s="169">
        <v>0</v>
      </c>
      <c r="L18" s="166">
        <v>184</v>
      </c>
    </row>
    <row r="19" spans="1:12" ht="24" customHeight="1" thickBot="1" x14ac:dyDescent="0.2">
      <c r="A19" s="139" t="s">
        <v>60</v>
      </c>
      <c r="B19" s="170">
        <v>4</v>
      </c>
      <c r="C19" s="170">
        <v>0</v>
      </c>
      <c r="D19" s="170">
        <v>2</v>
      </c>
      <c r="E19" s="170">
        <v>0</v>
      </c>
      <c r="F19" s="170">
        <v>2</v>
      </c>
      <c r="G19" s="170">
        <v>0</v>
      </c>
      <c r="H19" s="170">
        <v>3</v>
      </c>
      <c r="I19" s="170">
        <v>1</v>
      </c>
      <c r="J19" s="170">
        <v>0</v>
      </c>
      <c r="K19" s="267">
        <v>0</v>
      </c>
      <c r="L19" s="170">
        <v>478</v>
      </c>
    </row>
    <row r="20" spans="1:12" ht="18.75" customHeight="1" x14ac:dyDescent="0.15">
      <c r="A20" s="208"/>
      <c r="B20" s="208"/>
      <c r="D20" s="206"/>
      <c r="E20" s="206"/>
      <c r="F20" s="206"/>
      <c r="G20" s="206"/>
      <c r="H20" s="206"/>
      <c r="I20" s="206"/>
      <c r="J20" s="206"/>
      <c r="K20" s="206"/>
      <c r="L20" s="123" t="s">
        <v>169</v>
      </c>
    </row>
  </sheetData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51" orientation="portrait" r:id="rId1"/>
  <headerFooter scaleWithDoc="0"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12"/>
  <sheetViews>
    <sheetView showGridLines="0" view="pageBreakPreview" zoomScale="70" zoomScaleNormal="80" zoomScaleSheetLayoutView="70" workbookViewId="0"/>
  </sheetViews>
  <sheetFormatPr defaultColWidth="3.875" defaultRowHeight="21" customHeight="1" x14ac:dyDescent="0.15"/>
  <cols>
    <col min="1" max="1" width="13.125" style="125" customWidth="1"/>
    <col min="2" max="16" width="14" style="125" customWidth="1"/>
    <col min="17" max="16384" width="3.875" style="125"/>
  </cols>
  <sheetData>
    <row r="1" spans="1:17" ht="21" customHeight="1" x14ac:dyDescent="0.15">
      <c r="A1" s="97" t="s">
        <v>170</v>
      </c>
      <c r="B1" s="97"/>
      <c r="C1" s="97"/>
      <c r="D1" s="97"/>
      <c r="E1" s="97"/>
      <c r="F1" s="97"/>
      <c r="G1" s="97"/>
      <c r="H1" s="97"/>
      <c r="I1" s="134"/>
      <c r="J1" s="134"/>
      <c r="K1" s="134"/>
      <c r="L1" s="134"/>
      <c r="M1" s="134"/>
      <c r="N1" s="134"/>
      <c r="O1" s="134"/>
      <c r="P1" s="134"/>
    </row>
    <row r="2" spans="1:17" ht="21" customHeight="1" thickBot="1" x14ac:dyDescent="0.2">
      <c r="A2" s="223" t="s">
        <v>133</v>
      </c>
      <c r="B2" s="223"/>
    </row>
    <row r="3" spans="1:17" ht="42.75" customHeight="1" x14ac:dyDescent="0.15">
      <c r="A3" s="127" t="s">
        <v>171</v>
      </c>
      <c r="B3" s="130" t="s">
        <v>136</v>
      </c>
      <c r="C3" s="130" t="s">
        <v>172</v>
      </c>
      <c r="D3" s="130" t="s">
        <v>173</v>
      </c>
      <c r="E3" s="130" t="s">
        <v>174</v>
      </c>
      <c r="F3" s="130" t="s">
        <v>175</v>
      </c>
      <c r="G3" s="130" t="s">
        <v>176</v>
      </c>
      <c r="H3" s="130" t="s">
        <v>177</v>
      </c>
      <c r="I3" s="130" t="s">
        <v>178</v>
      </c>
      <c r="J3" s="130" t="s">
        <v>179</v>
      </c>
      <c r="K3" s="171" t="s">
        <v>85</v>
      </c>
      <c r="L3" s="130" t="s">
        <v>180</v>
      </c>
      <c r="M3" s="130" t="s">
        <v>181</v>
      </c>
      <c r="N3" s="130" t="s">
        <v>182</v>
      </c>
      <c r="O3" s="130" t="s">
        <v>183</v>
      </c>
      <c r="P3" s="130" t="s">
        <v>184</v>
      </c>
      <c r="Q3" s="206"/>
    </row>
    <row r="4" spans="1:17" ht="42" customHeight="1" x14ac:dyDescent="0.15">
      <c r="A4" s="138" t="s">
        <v>213</v>
      </c>
      <c r="B4" s="168">
        <f t="shared" ref="B4:B8" si="0">SUM(C4:P4)</f>
        <v>939857</v>
      </c>
      <c r="C4" s="166">
        <v>110031</v>
      </c>
      <c r="D4" s="166">
        <v>31745</v>
      </c>
      <c r="E4" s="166">
        <v>110131</v>
      </c>
      <c r="F4" s="166">
        <v>65215</v>
      </c>
      <c r="G4" s="166">
        <v>33663</v>
      </c>
      <c r="H4" s="166">
        <v>70148</v>
      </c>
      <c r="I4" s="166">
        <v>30483</v>
      </c>
      <c r="J4" s="166">
        <v>122453</v>
      </c>
      <c r="K4" s="166">
        <v>58045</v>
      </c>
      <c r="L4" s="166">
        <v>73081</v>
      </c>
      <c r="M4" s="166">
        <v>38393</v>
      </c>
      <c r="N4" s="166">
        <v>79929</v>
      </c>
      <c r="O4" s="166">
        <v>116540</v>
      </c>
      <c r="P4" s="228" t="s">
        <v>232</v>
      </c>
      <c r="Q4" s="206"/>
    </row>
    <row r="5" spans="1:17" ht="42" customHeight="1" x14ac:dyDescent="0.15">
      <c r="A5" s="131" t="s">
        <v>214</v>
      </c>
      <c r="B5" s="168">
        <f t="shared" si="0"/>
        <v>942806</v>
      </c>
      <c r="C5" s="166">
        <v>106388</v>
      </c>
      <c r="D5" s="166">
        <v>31112</v>
      </c>
      <c r="E5" s="166">
        <v>108858</v>
      </c>
      <c r="F5" s="166">
        <v>69015</v>
      </c>
      <c r="G5" s="166">
        <v>35235</v>
      </c>
      <c r="H5" s="166">
        <v>65941</v>
      </c>
      <c r="I5" s="166">
        <v>29632</v>
      </c>
      <c r="J5" s="166">
        <v>119052</v>
      </c>
      <c r="K5" s="166">
        <v>53374</v>
      </c>
      <c r="L5" s="166">
        <v>67794</v>
      </c>
      <c r="M5" s="166">
        <v>33598</v>
      </c>
      <c r="N5" s="166">
        <v>71336</v>
      </c>
      <c r="O5" s="166">
        <v>104645</v>
      </c>
      <c r="P5" s="169">
        <v>46826</v>
      </c>
      <c r="Q5" s="206"/>
    </row>
    <row r="6" spans="1:17" ht="42" customHeight="1" x14ac:dyDescent="0.15">
      <c r="A6" s="131" t="s">
        <v>215</v>
      </c>
      <c r="B6" s="168">
        <f t="shared" si="0"/>
        <v>973273</v>
      </c>
      <c r="C6" s="166">
        <v>114993</v>
      </c>
      <c r="D6" s="166">
        <v>29074</v>
      </c>
      <c r="E6" s="166">
        <v>103181</v>
      </c>
      <c r="F6" s="166">
        <v>71249</v>
      </c>
      <c r="G6" s="166">
        <v>33343</v>
      </c>
      <c r="H6" s="166">
        <v>67642</v>
      </c>
      <c r="I6" s="166">
        <v>31149</v>
      </c>
      <c r="J6" s="166">
        <v>120734</v>
      </c>
      <c r="K6" s="166">
        <v>56803</v>
      </c>
      <c r="L6" s="166">
        <v>69038</v>
      </c>
      <c r="M6" s="166">
        <v>33237</v>
      </c>
      <c r="N6" s="166">
        <v>67114</v>
      </c>
      <c r="O6" s="166">
        <v>102667</v>
      </c>
      <c r="P6" s="166">
        <v>73049</v>
      </c>
      <c r="Q6" s="206"/>
    </row>
    <row r="7" spans="1:17" ht="42" customHeight="1" x14ac:dyDescent="0.15">
      <c r="A7" s="131" t="s">
        <v>185</v>
      </c>
      <c r="B7" s="168">
        <f t="shared" si="0"/>
        <v>941748</v>
      </c>
      <c r="C7" s="166">
        <v>109561</v>
      </c>
      <c r="D7" s="166">
        <v>22990</v>
      </c>
      <c r="E7" s="166">
        <v>92700</v>
      </c>
      <c r="F7" s="166">
        <v>72294</v>
      </c>
      <c r="G7" s="166">
        <v>33160</v>
      </c>
      <c r="H7" s="166">
        <v>66603</v>
      </c>
      <c r="I7" s="166">
        <v>32781</v>
      </c>
      <c r="J7" s="166">
        <v>121956</v>
      </c>
      <c r="K7" s="166">
        <v>53525</v>
      </c>
      <c r="L7" s="166">
        <v>69201</v>
      </c>
      <c r="M7" s="166">
        <v>36116</v>
      </c>
      <c r="N7" s="166">
        <v>62395</v>
      </c>
      <c r="O7" s="166">
        <v>103156</v>
      </c>
      <c r="P7" s="166">
        <v>65310</v>
      </c>
      <c r="Q7" s="206"/>
    </row>
    <row r="8" spans="1:17" ht="42" customHeight="1" x14ac:dyDescent="0.15">
      <c r="A8" s="131" t="s">
        <v>186</v>
      </c>
      <c r="B8" s="168">
        <f t="shared" si="0"/>
        <v>970245</v>
      </c>
      <c r="C8" s="166">
        <v>108977</v>
      </c>
      <c r="D8" s="166">
        <v>21863</v>
      </c>
      <c r="E8" s="166">
        <v>110370</v>
      </c>
      <c r="F8" s="166">
        <v>71978</v>
      </c>
      <c r="G8" s="166">
        <v>32873</v>
      </c>
      <c r="H8" s="166">
        <v>64790</v>
      </c>
      <c r="I8" s="166">
        <v>39595</v>
      </c>
      <c r="J8" s="166">
        <v>119689</v>
      </c>
      <c r="K8" s="166">
        <v>55703</v>
      </c>
      <c r="L8" s="166">
        <v>68811</v>
      </c>
      <c r="M8" s="166">
        <v>38567</v>
      </c>
      <c r="N8" s="166">
        <v>60026</v>
      </c>
      <c r="O8" s="166">
        <v>104918</v>
      </c>
      <c r="P8" s="166">
        <v>72085</v>
      </c>
      <c r="Q8" s="206"/>
    </row>
    <row r="9" spans="1:17" ht="42" customHeight="1" thickBot="1" x14ac:dyDescent="0.2">
      <c r="A9" s="173" t="s">
        <v>187</v>
      </c>
      <c r="B9" s="229">
        <v>693924</v>
      </c>
      <c r="C9" s="229">
        <v>47525</v>
      </c>
      <c r="D9" s="229">
        <v>22205</v>
      </c>
      <c r="E9" s="229">
        <v>93548</v>
      </c>
      <c r="F9" s="229">
        <v>59451</v>
      </c>
      <c r="G9" s="229">
        <v>28942</v>
      </c>
      <c r="H9" s="229">
        <v>46061</v>
      </c>
      <c r="I9" s="229">
        <v>16766</v>
      </c>
      <c r="J9" s="229">
        <v>92553</v>
      </c>
      <c r="K9" s="229">
        <v>20297</v>
      </c>
      <c r="L9" s="229">
        <v>51212</v>
      </c>
      <c r="M9" s="229">
        <v>25431</v>
      </c>
      <c r="N9" s="229">
        <v>50614</v>
      </c>
      <c r="O9" s="229">
        <v>78468</v>
      </c>
      <c r="P9" s="229">
        <v>60851</v>
      </c>
      <c r="Q9" s="206"/>
    </row>
    <row r="10" spans="1:17" ht="21" customHeight="1" x14ac:dyDescent="0.15">
      <c r="A10" s="121" t="s">
        <v>216</v>
      </c>
      <c r="F10" s="122"/>
      <c r="G10" s="192"/>
      <c r="P10" s="123" t="s">
        <v>86</v>
      </c>
    </row>
    <row r="11" spans="1:17" ht="21" customHeight="1" x14ac:dyDescent="0.15">
      <c r="A11" s="121" t="s">
        <v>217</v>
      </c>
      <c r="F11" s="122"/>
      <c r="G11" s="172"/>
    </row>
    <row r="12" spans="1:17" ht="21" customHeight="1" x14ac:dyDescent="0.15">
      <c r="A12" s="121" t="s">
        <v>218</v>
      </c>
    </row>
  </sheetData>
  <mergeCells count="1">
    <mergeCell ref="A2:B2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74" orientation="portrait" r:id="rId1"/>
  <headerFooter scaleWithDoc="0" alignWithMargins="0">
    <oddFooter>&amp;C&amp;P</oddFooter>
  </headerFooter>
  <colBreaks count="1" manualBreakCount="1">
    <brk id="8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4"/>
  <sheetViews>
    <sheetView showGridLines="0" view="pageBreakPreview" zoomScale="60" zoomScaleNormal="50" workbookViewId="0"/>
  </sheetViews>
  <sheetFormatPr defaultColWidth="3.625" defaultRowHeight="21.95" customHeight="1" x14ac:dyDescent="0.15"/>
  <cols>
    <col min="1" max="1" width="21.625" style="69" customWidth="1"/>
    <col min="2" max="2" width="9.125" style="69" customWidth="1"/>
    <col min="3" max="15" width="18.875" style="69" customWidth="1"/>
    <col min="16" max="16" width="19" style="69" customWidth="1"/>
    <col min="17" max="16384" width="3.625" style="69"/>
  </cols>
  <sheetData>
    <row r="1" spans="1:16" ht="30" customHeight="1" x14ac:dyDescent="0.15">
      <c r="A1" s="96" t="s">
        <v>94</v>
      </c>
      <c r="B1" s="96"/>
      <c r="C1" s="39"/>
      <c r="D1" s="39"/>
      <c r="E1" s="39"/>
      <c r="F1" s="39"/>
      <c r="G1" s="13"/>
      <c r="H1" s="13"/>
    </row>
    <row r="2" spans="1:16" ht="24.95" customHeight="1" thickBot="1" x14ac:dyDescent="0.2">
      <c r="A2" s="97" t="s">
        <v>95</v>
      </c>
      <c r="B2" s="97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6" ht="52.5" customHeight="1" x14ac:dyDescent="0.15">
      <c r="A3" s="99" t="s">
        <v>100</v>
      </c>
      <c r="B3" s="93" t="s">
        <v>96</v>
      </c>
      <c r="C3" s="92" t="s">
        <v>188</v>
      </c>
      <c r="D3" s="92" t="s">
        <v>189</v>
      </c>
      <c r="E3" s="92" t="s">
        <v>190</v>
      </c>
      <c r="F3" s="92" t="s">
        <v>191</v>
      </c>
      <c r="G3" s="92" t="s">
        <v>192</v>
      </c>
      <c r="H3" s="92" t="s">
        <v>193</v>
      </c>
      <c r="I3" s="92" t="s">
        <v>194</v>
      </c>
      <c r="J3" s="92" t="s">
        <v>195</v>
      </c>
      <c r="K3" s="92" t="s">
        <v>196</v>
      </c>
      <c r="L3" s="92" t="s">
        <v>197</v>
      </c>
      <c r="M3" s="92" t="s">
        <v>198</v>
      </c>
      <c r="N3" s="179" t="s">
        <v>230</v>
      </c>
      <c r="O3" s="181" t="s">
        <v>8</v>
      </c>
      <c r="P3" s="193" t="s">
        <v>100</v>
      </c>
    </row>
    <row r="4" spans="1:16" s="66" customFormat="1" ht="60" customHeight="1" x14ac:dyDescent="0.15">
      <c r="A4" s="100" t="s">
        <v>219</v>
      </c>
      <c r="B4" s="68" t="s">
        <v>97</v>
      </c>
      <c r="C4" s="43">
        <v>715512</v>
      </c>
      <c r="D4" s="44">
        <v>610094</v>
      </c>
      <c r="E4" s="44">
        <v>803929</v>
      </c>
      <c r="F4" s="44">
        <v>706835</v>
      </c>
      <c r="G4" s="44">
        <v>841053</v>
      </c>
      <c r="H4" s="44">
        <v>625241</v>
      </c>
      <c r="I4" s="44">
        <v>680232</v>
      </c>
      <c r="J4" s="44">
        <v>1022356</v>
      </c>
      <c r="K4" s="44">
        <v>662398</v>
      </c>
      <c r="L4" s="44">
        <v>722471</v>
      </c>
      <c r="M4" s="44">
        <v>738361</v>
      </c>
      <c r="N4" s="44">
        <v>678396</v>
      </c>
      <c r="O4" s="182">
        <f>SUM(C4:N4)</f>
        <v>8806878</v>
      </c>
      <c r="P4" s="194" t="s">
        <v>219</v>
      </c>
    </row>
    <row r="5" spans="1:16" s="66" customFormat="1" ht="60" customHeight="1" x14ac:dyDescent="0.15">
      <c r="A5" s="94" t="s">
        <v>220</v>
      </c>
      <c r="B5" s="94" t="s">
        <v>97</v>
      </c>
      <c r="C5" s="45">
        <v>690221</v>
      </c>
      <c r="D5" s="46">
        <v>650542</v>
      </c>
      <c r="E5" s="46">
        <v>889246</v>
      </c>
      <c r="F5" s="46">
        <v>772284</v>
      </c>
      <c r="G5" s="46">
        <v>821785</v>
      </c>
      <c r="H5" s="46">
        <v>626210</v>
      </c>
      <c r="I5" s="46">
        <v>648308</v>
      </c>
      <c r="J5" s="46">
        <v>1011393</v>
      </c>
      <c r="K5" s="46">
        <v>700253</v>
      </c>
      <c r="L5" s="46">
        <v>760658</v>
      </c>
      <c r="M5" s="46">
        <v>790293</v>
      </c>
      <c r="N5" s="46">
        <v>681902</v>
      </c>
      <c r="O5" s="183">
        <f>SUM(C5:N5)</f>
        <v>9043095</v>
      </c>
      <c r="P5" s="195" t="s">
        <v>220</v>
      </c>
    </row>
    <row r="6" spans="1:16" s="66" customFormat="1" ht="60" customHeight="1" x14ac:dyDescent="0.15">
      <c r="A6" s="94" t="s">
        <v>221</v>
      </c>
      <c r="B6" s="94" t="s">
        <v>97</v>
      </c>
      <c r="C6" s="45">
        <v>688305</v>
      </c>
      <c r="D6" s="46">
        <v>632585</v>
      </c>
      <c r="E6" s="46">
        <v>833717</v>
      </c>
      <c r="F6" s="46">
        <v>723666</v>
      </c>
      <c r="G6" s="46">
        <v>849217</v>
      </c>
      <c r="H6" s="46">
        <v>611848</v>
      </c>
      <c r="I6" s="46">
        <v>575015</v>
      </c>
      <c r="J6" s="46">
        <v>804631</v>
      </c>
      <c r="K6" s="46">
        <v>604981</v>
      </c>
      <c r="L6" s="46">
        <v>688880</v>
      </c>
      <c r="M6" s="46">
        <v>713237</v>
      </c>
      <c r="N6" s="46">
        <v>609691</v>
      </c>
      <c r="O6" s="183">
        <f>SUM(C6:N6)</f>
        <v>8335773</v>
      </c>
      <c r="P6" s="195" t="s">
        <v>221</v>
      </c>
    </row>
    <row r="7" spans="1:16" s="14" customFormat="1" ht="60" customHeight="1" x14ac:dyDescent="0.15">
      <c r="A7" s="95" t="s">
        <v>222</v>
      </c>
      <c r="B7" s="94" t="s">
        <v>97</v>
      </c>
      <c r="C7" s="256">
        <v>629718</v>
      </c>
      <c r="D7" s="257">
        <v>537686</v>
      </c>
      <c r="E7" s="257">
        <v>419653</v>
      </c>
      <c r="F7" s="257">
        <v>97568</v>
      </c>
      <c r="G7" s="257">
        <v>54741</v>
      </c>
      <c r="H7" s="257">
        <v>169425</v>
      </c>
      <c r="I7" s="257">
        <v>262219</v>
      </c>
      <c r="J7" s="257">
        <v>371693</v>
      </c>
      <c r="K7" s="257">
        <v>388090</v>
      </c>
      <c r="L7" s="257">
        <v>495662</v>
      </c>
      <c r="M7" s="257">
        <v>596816</v>
      </c>
      <c r="N7" s="257">
        <v>403832</v>
      </c>
      <c r="O7" s="258">
        <v>4427103</v>
      </c>
      <c r="P7" s="196" t="s">
        <v>222</v>
      </c>
    </row>
    <row r="8" spans="1:16" ht="60" customHeight="1" x14ac:dyDescent="0.15">
      <c r="A8" s="94" t="s">
        <v>92</v>
      </c>
      <c r="B8" s="94" t="s">
        <v>97</v>
      </c>
      <c r="C8" s="259">
        <v>629148</v>
      </c>
      <c r="D8" s="260">
        <v>537175</v>
      </c>
      <c r="E8" s="260">
        <v>419609</v>
      </c>
      <c r="F8" s="260">
        <v>97568</v>
      </c>
      <c r="G8" s="260">
        <v>54741</v>
      </c>
      <c r="H8" s="260">
        <v>169425</v>
      </c>
      <c r="I8" s="260">
        <v>262219</v>
      </c>
      <c r="J8" s="260">
        <v>371693</v>
      </c>
      <c r="K8" s="260">
        <v>384081</v>
      </c>
      <c r="L8" s="260">
        <v>479050</v>
      </c>
      <c r="M8" s="260">
        <v>570514</v>
      </c>
      <c r="N8" s="260">
        <v>392580</v>
      </c>
      <c r="O8" s="261">
        <v>4367803</v>
      </c>
      <c r="P8" s="195" t="s">
        <v>92</v>
      </c>
    </row>
    <row r="9" spans="1:16" ht="60" customHeight="1" x14ac:dyDescent="0.15">
      <c r="A9" s="94" t="s">
        <v>23</v>
      </c>
      <c r="B9" s="94" t="s">
        <v>97</v>
      </c>
      <c r="C9" s="262">
        <v>570</v>
      </c>
      <c r="D9" s="263">
        <v>511</v>
      </c>
      <c r="E9" s="263">
        <v>44</v>
      </c>
      <c r="F9" s="263">
        <v>0</v>
      </c>
      <c r="G9" s="263">
        <v>0</v>
      </c>
      <c r="H9" s="263">
        <v>0</v>
      </c>
      <c r="I9" s="263">
        <v>0</v>
      </c>
      <c r="J9" s="263">
        <v>0</v>
      </c>
      <c r="K9" s="263">
        <v>4009</v>
      </c>
      <c r="L9" s="263">
        <v>16612</v>
      </c>
      <c r="M9" s="263">
        <v>26302</v>
      </c>
      <c r="N9" s="263">
        <v>11252</v>
      </c>
      <c r="O9" s="261">
        <v>59300</v>
      </c>
      <c r="P9" s="195" t="s">
        <v>23</v>
      </c>
    </row>
    <row r="10" spans="1:16" ht="60" customHeight="1" thickBot="1" x14ac:dyDescent="0.2">
      <c r="A10" s="101" t="s">
        <v>99</v>
      </c>
      <c r="B10" s="180" t="s">
        <v>98</v>
      </c>
      <c r="C10" s="264">
        <v>14.2</v>
      </c>
      <c r="D10" s="264">
        <v>12.1</v>
      </c>
      <c r="E10" s="264">
        <v>9.5</v>
      </c>
      <c r="F10" s="264">
        <v>2.2000000000000002</v>
      </c>
      <c r="G10" s="264">
        <v>1.2</v>
      </c>
      <c r="H10" s="264">
        <v>3.8</v>
      </c>
      <c r="I10" s="264">
        <v>5.9</v>
      </c>
      <c r="J10" s="264">
        <v>8.4</v>
      </c>
      <c r="K10" s="264">
        <v>8.8000000000000007</v>
      </c>
      <c r="L10" s="264">
        <v>11.2</v>
      </c>
      <c r="M10" s="264">
        <v>13.5</v>
      </c>
      <c r="N10" s="265">
        <v>9.1</v>
      </c>
      <c r="O10" s="266">
        <v>100</v>
      </c>
      <c r="P10" s="197" t="s">
        <v>99</v>
      </c>
    </row>
    <row r="11" spans="1:16" ht="24.75" customHeight="1" x14ac:dyDescent="0.15">
      <c r="A11" s="98"/>
      <c r="B11" s="98"/>
      <c r="P11" s="198" t="s">
        <v>238</v>
      </c>
    </row>
    <row r="12" spans="1:16" ht="20.85" customHeight="1" x14ac:dyDescent="0.15">
      <c r="A12" s="66"/>
      <c r="B12" s="66"/>
      <c r="C12" s="36"/>
      <c r="D12" s="36"/>
      <c r="E12" s="36"/>
      <c r="F12" s="66"/>
      <c r="G12" s="66"/>
      <c r="H12" s="66"/>
      <c r="I12" s="66"/>
      <c r="J12" s="66"/>
      <c r="K12" s="66"/>
      <c r="L12" s="66"/>
      <c r="M12" s="66"/>
      <c r="N12" s="66"/>
      <c r="O12" s="66"/>
    </row>
    <row r="13" spans="1:16" ht="24.95" customHeight="1" x14ac:dyDescent="0.15">
      <c r="A13" s="66"/>
      <c r="B13" s="66"/>
      <c r="C13" s="36"/>
      <c r="D13" s="36"/>
      <c r="E13" s="3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6" ht="20.85" customHeight="1" x14ac:dyDescent="0.15">
      <c r="A14" s="37"/>
      <c r="B14" s="37"/>
      <c r="C14" s="36"/>
      <c r="D14" s="36"/>
      <c r="E14" s="15"/>
      <c r="F14" s="66"/>
      <c r="G14" s="66"/>
      <c r="H14" s="66"/>
      <c r="I14" s="16"/>
      <c r="J14" s="16"/>
      <c r="K14" s="66"/>
      <c r="L14" s="66"/>
      <c r="M14" s="66"/>
      <c r="N14" s="66"/>
      <c r="O14" s="66"/>
    </row>
    <row r="15" spans="1:16" ht="20.85" customHeight="1" x14ac:dyDescent="0.15">
      <c r="A15" s="67"/>
      <c r="B15" s="67"/>
      <c r="C15" s="66"/>
      <c r="D15" s="66"/>
      <c r="E15" s="66"/>
      <c r="F15" s="66"/>
      <c r="G15" s="66"/>
      <c r="H15" s="66"/>
      <c r="I15" s="47"/>
      <c r="J15" s="47"/>
      <c r="K15" s="47"/>
      <c r="L15" s="47"/>
      <c r="M15" s="66"/>
      <c r="N15" s="66"/>
      <c r="O15" s="66"/>
    </row>
    <row r="16" spans="1:16" ht="20.85" customHeight="1" x14ac:dyDescent="0.15">
      <c r="A16" s="67"/>
      <c r="B16" s="67"/>
      <c r="C16" s="66"/>
      <c r="D16" s="16"/>
      <c r="E16" s="16"/>
      <c r="F16" s="48"/>
      <c r="G16" s="48"/>
      <c r="H16" s="48"/>
      <c r="I16" s="47"/>
      <c r="J16" s="47"/>
      <c r="K16" s="47"/>
      <c r="L16" s="47"/>
      <c r="M16" s="66"/>
      <c r="N16" s="66"/>
      <c r="O16" s="66"/>
    </row>
    <row r="17" spans="1:15" ht="20.85" customHeight="1" x14ac:dyDescent="0.15">
      <c r="A17" s="67"/>
      <c r="B17" s="67"/>
      <c r="C17" s="66"/>
      <c r="D17" s="16"/>
      <c r="E17" s="16"/>
      <c r="F17" s="16"/>
      <c r="G17" s="16"/>
      <c r="H17" s="16"/>
      <c r="I17" s="49"/>
      <c r="J17" s="49"/>
      <c r="K17" s="49"/>
      <c r="L17" s="49"/>
      <c r="M17" s="38"/>
      <c r="N17" s="38"/>
      <c r="O17" s="38"/>
    </row>
    <row r="18" spans="1:15" ht="20.85" customHeight="1" x14ac:dyDescent="0.15">
      <c r="A18" s="67"/>
      <c r="B18" s="67"/>
      <c r="C18" s="30"/>
      <c r="D18" s="50"/>
      <c r="E18" s="50"/>
      <c r="F18" s="51"/>
      <c r="G18" s="51"/>
      <c r="H18" s="52"/>
      <c r="I18" s="47"/>
      <c r="J18" s="47"/>
      <c r="K18" s="47"/>
      <c r="L18" s="47"/>
      <c r="M18" s="32"/>
      <c r="N18" s="32"/>
      <c r="O18" s="32"/>
    </row>
    <row r="19" spans="1:15" ht="15" customHeight="1" x14ac:dyDescent="0.15">
      <c r="A19" s="37"/>
      <c r="B19" s="37"/>
      <c r="C19" s="66"/>
      <c r="D19" s="66"/>
      <c r="E19" s="66"/>
      <c r="F19" s="66"/>
      <c r="G19" s="66"/>
      <c r="H19" s="66"/>
      <c r="I19" s="47"/>
      <c r="J19" s="47"/>
      <c r="K19" s="47"/>
      <c r="L19" s="47"/>
      <c r="M19" s="32"/>
      <c r="N19" s="32"/>
      <c r="O19" s="32"/>
    </row>
    <row r="20" spans="1:15" ht="18" customHeight="1" x14ac:dyDescent="0.15">
      <c r="A20" s="67"/>
      <c r="B20" s="67"/>
      <c r="C20" s="30"/>
      <c r="D20" s="50"/>
      <c r="E20" s="50"/>
      <c r="F20" s="51"/>
      <c r="G20" s="51"/>
      <c r="H20" s="53"/>
      <c r="I20" s="16"/>
      <c r="J20" s="16"/>
      <c r="K20" s="16"/>
      <c r="L20" s="16"/>
      <c r="M20" s="66"/>
      <c r="N20" s="66"/>
      <c r="O20" s="66"/>
    </row>
    <row r="21" spans="1:15" ht="20.85" customHeight="1" x14ac:dyDescent="0.15">
      <c r="A21" s="67"/>
      <c r="B21" s="67"/>
      <c r="C21" s="30"/>
      <c r="D21" s="50"/>
      <c r="E21" s="50"/>
      <c r="F21" s="51"/>
      <c r="G21" s="51"/>
      <c r="H21" s="53"/>
      <c r="I21" s="16"/>
      <c r="J21" s="16"/>
      <c r="K21" s="16"/>
      <c r="L21" s="16"/>
      <c r="M21" s="66"/>
      <c r="N21" s="66"/>
      <c r="O21" s="66"/>
    </row>
    <row r="22" spans="1:15" ht="15" customHeight="1" x14ac:dyDescent="0.15">
      <c r="A22" s="37"/>
      <c r="B22" s="37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33"/>
    </row>
    <row r="23" spans="1:15" ht="20.85" customHeight="1" x14ac:dyDescent="0.15">
      <c r="A23" s="37"/>
      <c r="B23" s="37"/>
      <c r="C23" s="66"/>
      <c r="D23" s="66"/>
      <c r="E23" s="66"/>
      <c r="F23" s="66"/>
      <c r="G23" s="66"/>
      <c r="H23" s="16"/>
      <c r="I23" s="66"/>
      <c r="J23" s="66"/>
      <c r="K23" s="66"/>
      <c r="L23" s="66"/>
      <c r="M23" s="66"/>
      <c r="N23" s="66"/>
      <c r="O23" s="33"/>
    </row>
    <row r="24" spans="1:15" ht="20.85" customHeight="1" x14ac:dyDescent="0.2">
      <c r="A24" s="35"/>
      <c r="B24" s="35"/>
      <c r="C24" s="66"/>
      <c r="D24" s="66"/>
      <c r="E24" s="16"/>
      <c r="F24" s="16"/>
      <c r="G24" s="16"/>
      <c r="H24" s="54"/>
      <c r="I24" s="47"/>
      <c r="J24" s="47"/>
      <c r="K24" s="47"/>
      <c r="L24" s="47"/>
      <c r="M24" s="66"/>
      <c r="N24" s="66"/>
      <c r="O24" s="66"/>
    </row>
    <row r="25" spans="1:15" ht="20.85" customHeight="1" x14ac:dyDescent="0.15">
      <c r="A25" s="67"/>
      <c r="B25" s="67"/>
      <c r="C25" s="30"/>
      <c r="D25" s="55"/>
      <c r="E25" s="50"/>
      <c r="F25" s="55"/>
      <c r="G25" s="50"/>
      <c r="H25" s="56"/>
      <c r="I25" s="47"/>
      <c r="J25" s="47"/>
      <c r="K25" s="47"/>
      <c r="L25" s="47"/>
      <c r="M25" s="66"/>
      <c r="N25" s="66"/>
      <c r="O25" s="66"/>
    </row>
    <row r="26" spans="1:15" ht="20.85" customHeight="1" x14ac:dyDescent="0.15">
      <c r="A26" s="67"/>
      <c r="B26" s="67"/>
      <c r="C26" s="30"/>
      <c r="D26" s="57"/>
      <c r="E26" s="50"/>
      <c r="F26" s="57"/>
      <c r="G26" s="58"/>
      <c r="H26" s="56"/>
      <c r="I26" s="47"/>
      <c r="J26" s="47"/>
      <c r="K26" s="47"/>
      <c r="L26" s="47"/>
      <c r="M26" s="66"/>
      <c r="N26" s="66"/>
      <c r="O26" s="66"/>
    </row>
    <row r="27" spans="1:15" ht="20.85" customHeight="1" x14ac:dyDescent="0.15">
      <c r="A27" s="34"/>
      <c r="B27" s="34"/>
      <c r="C27" s="274"/>
      <c r="D27" s="60"/>
      <c r="E27" s="59"/>
      <c r="F27" s="60"/>
      <c r="G27" s="59"/>
      <c r="H27" s="61"/>
      <c r="I27" s="47"/>
      <c r="J27" s="47"/>
      <c r="K27" s="47"/>
      <c r="L27" s="47"/>
      <c r="M27" s="31"/>
      <c r="N27" s="31"/>
      <c r="O27" s="31"/>
    </row>
    <row r="28" spans="1:15" ht="20.85" customHeight="1" x14ac:dyDescent="0.15">
      <c r="A28" s="34"/>
      <c r="B28" s="34"/>
      <c r="C28" s="274"/>
      <c r="D28" s="59"/>
      <c r="E28" s="59"/>
      <c r="F28" s="59"/>
      <c r="G28" s="59"/>
      <c r="H28" s="61"/>
      <c r="I28" s="47"/>
      <c r="J28" s="47"/>
      <c r="K28" s="47"/>
      <c r="L28" s="47"/>
      <c r="M28" s="31"/>
      <c r="N28" s="31"/>
      <c r="O28" s="31"/>
    </row>
    <row r="29" spans="1:15" ht="20.85" customHeight="1" x14ac:dyDescent="0.15">
      <c r="A29" s="29"/>
      <c r="B29" s="29"/>
      <c r="C29" s="30"/>
      <c r="D29" s="55"/>
      <c r="E29" s="50"/>
      <c r="F29" s="55"/>
      <c r="G29" s="50"/>
      <c r="H29" s="55"/>
      <c r="I29" s="47"/>
      <c r="J29" s="47"/>
      <c r="K29" s="47"/>
      <c r="L29" s="47"/>
      <c r="M29" s="32"/>
      <c r="N29" s="32"/>
      <c r="O29" s="32"/>
    </row>
    <row r="30" spans="1:15" ht="20.85" customHeight="1" x14ac:dyDescent="0.15">
      <c r="A30" s="66"/>
      <c r="B30" s="66"/>
      <c r="C30" s="66"/>
      <c r="D30" s="66"/>
      <c r="E30" s="66"/>
      <c r="F30" s="66"/>
      <c r="G30" s="66"/>
      <c r="H30" s="16"/>
      <c r="I30" s="47"/>
      <c r="J30" s="47"/>
      <c r="K30" s="47"/>
      <c r="L30" s="47"/>
      <c r="M30" s="32"/>
      <c r="N30" s="32"/>
      <c r="O30" s="32"/>
    </row>
    <row r="31" spans="1:15" ht="21.95" customHeight="1" x14ac:dyDescent="0.15">
      <c r="A31" s="66"/>
      <c r="B31" s="66"/>
      <c r="C31" s="66"/>
      <c r="D31" s="66"/>
      <c r="E31" s="66"/>
      <c r="F31" s="66"/>
      <c r="G31" s="66"/>
      <c r="H31" s="66"/>
      <c r="I31" s="16"/>
      <c r="J31" s="16"/>
      <c r="K31" s="16"/>
      <c r="L31" s="16"/>
      <c r="M31" s="66"/>
      <c r="N31" s="66"/>
      <c r="O31" s="66"/>
    </row>
    <row r="32" spans="1:15" ht="21.95" customHeight="1" x14ac:dyDescent="0.15">
      <c r="A32" s="66"/>
      <c r="B32" s="66"/>
      <c r="C32" s="66"/>
      <c r="D32" s="66"/>
      <c r="E32" s="66"/>
      <c r="F32" s="66"/>
      <c r="G32" s="66"/>
      <c r="H32" s="33"/>
      <c r="I32" s="16"/>
      <c r="J32" s="16"/>
      <c r="K32" s="16"/>
      <c r="L32" s="16"/>
      <c r="M32" s="66"/>
      <c r="N32" s="66"/>
      <c r="O32" s="66"/>
    </row>
    <row r="33" spans="9:15" ht="21.95" customHeight="1" x14ac:dyDescent="0.15">
      <c r="I33" s="16"/>
      <c r="J33" s="16"/>
      <c r="K33" s="16"/>
      <c r="L33" s="16"/>
      <c r="M33" s="66"/>
      <c r="N33" s="66"/>
      <c r="O33" s="66"/>
    </row>
    <row r="34" spans="9:15" ht="21.95" customHeight="1" x14ac:dyDescent="0.15">
      <c r="I34" s="16"/>
      <c r="J34" s="16"/>
      <c r="K34" s="16"/>
      <c r="L34" s="16"/>
      <c r="M34" s="66"/>
      <c r="N34" s="66"/>
      <c r="O34" s="66"/>
    </row>
    <row r="35" spans="9:15" ht="21.95" customHeight="1" x14ac:dyDescent="0.15">
      <c r="I35" s="66"/>
      <c r="J35" s="66"/>
      <c r="K35" s="66"/>
      <c r="L35" s="66"/>
      <c r="M35" s="66"/>
      <c r="N35" s="66"/>
      <c r="O35" s="66"/>
    </row>
    <row r="36" spans="9:15" ht="21.95" customHeight="1" x14ac:dyDescent="0.15">
      <c r="I36" s="66"/>
      <c r="J36" s="66"/>
      <c r="K36" s="66"/>
      <c r="L36" s="66"/>
      <c r="M36" s="66"/>
      <c r="N36" s="66"/>
      <c r="O36" s="66"/>
    </row>
    <row r="37" spans="9:15" ht="21.95" customHeight="1" x14ac:dyDescent="0.15">
      <c r="I37" s="66"/>
      <c r="J37" s="66"/>
      <c r="K37" s="66"/>
      <c r="L37" s="66"/>
      <c r="M37" s="66"/>
      <c r="N37" s="66"/>
      <c r="O37" s="66"/>
    </row>
    <row r="38" spans="9:15" ht="21.95" customHeight="1" x14ac:dyDescent="0.15">
      <c r="I38" s="66"/>
      <c r="J38" s="66"/>
      <c r="K38" s="66"/>
      <c r="L38" s="66"/>
      <c r="M38" s="66"/>
      <c r="N38" s="66"/>
      <c r="O38" s="66"/>
    </row>
    <row r="39" spans="9:15" ht="21.95" customHeight="1" x14ac:dyDescent="0.15">
      <c r="I39" s="66"/>
      <c r="J39" s="66"/>
      <c r="K39" s="66"/>
      <c r="L39" s="66"/>
      <c r="M39" s="66"/>
      <c r="N39" s="66"/>
      <c r="O39" s="66"/>
    </row>
    <row r="40" spans="9:15" ht="21.95" customHeight="1" x14ac:dyDescent="0.15">
      <c r="I40" s="66"/>
      <c r="J40" s="66"/>
      <c r="K40" s="66"/>
      <c r="L40" s="66"/>
      <c r="M40" s="66"/>
      <c r="N40" s="66"/>
      <c r="O40" s="66"/>
    </row>
    <row r="41" spans="9:15" ht="21.95" customHeight="1" x14ac:dyDescent="0.15">
      <c r="I41" s="66"/>
      <c r="J41" s="66"/>
      <c r="K41" s="66"/>
      <c r="L41" s="66"/>
      <c r="M41" s="66"/>
      <c r="N41" s="66"/>
      <c r="O41" s="66"/>
    </row>
    <row r="42" spans="9:15" ht="21.95" customHeight="1" x14ac:dyDescent="0.15">
      <c r="I42" s="66"/>
      <c r="J42" s="66"/>
      <c r="K42" s="66"/>
      <c r="L42" s="66"/>
      <c r="M42" s="66"/>
      <c r="N42" s="66"/>
      <c r="O42" s="66"/>
    </row>
    <row r="43" spans="9:15" ht="21.95" customHeight="1" x14ac:dyDescent="0.15">
      <c r="I43" s="66"/>
      <c r="J43" s="66"/>
      <c r="K43" s="66"/>
      <c r="L43" s="66"/>
      <c r="M43" s="66"/>
      <c r="N43" s="66"/>
      <c r="O43" s="66"/>
    </row>
    <row r="44" spans="9:15" ht="21.95" customHeight="1" x14ac:dyDescent="0.15">
      <c r="I44" s="66"/>
      <c r="J44" s="66"/>
      <c r="K44" s="66"/>
      <c r="L44" s="66"/>
      <c r="M44" s="66"/>
      <c r="N44" s="66"/>
      <c r="O44" s="66"/>
    </row>
  </sheetData>
  <phoneticPr fontId="2"/>
  <printOptions horizontalCentered="1"/>
  <pageMargins left="0.59055118110236227" right="0.59055118110236227" top="1.1811023622047245" bottom="0.39370078740157483" header="0.51181102362204722" footer="0.51181102362204722"/>
  <pageSetup paperSize="9" scale="58" orientation="portrait" r:id="rId1"/>
  <headerFooter scaleWithDoc="0" alignWithMargins="0">
    <oddFooter>&amp;C&amp;P</oddFooter>
  </headerFooter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9"/>
  <sheetViews>
    <sheetView showGridLines="0" view="pageBreakPreview" zoomScale="80" zoomScaleNormal="70" zoomScaleSheetLayoutView="80" workbookViewId="0"/>
  </sheetViews>
  <sheetFormatPr defaultColWidth="4.125" defaultRowHeight="21.95" customHeight="1" x14ac:dyDescent="0.15"/>
  <cols>
    <col min="1" max="5" width="24.75" style="125" customWidth="1"/>
    <col min="6" max="16384" width="4.125" style="125"/>
  </cols>
  <sheetData>
    <row r="1" spans="1:37" ht="24.95" customHeight="1" thickBot="1" x14ac:dyDescent="0.2">
      <c r="A1" s="12" t="s">
        <v>101</v>
      </c>
      <c r="B1" s="102"/>
      <c r="C1" s="102"/>
      <c r="D1" s="102"/>
      <c r="E1" s="12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</row>
    <row r="2" spans="1:37" ht="24" customHeight="1" x14ac:dyDescent="0.15">
      <c r="A2" s="103"/>
      <c r="B2" s="106" t="s">
        <v>187</v>
      </c>
      <c r="C2" s="107"/>
      <c r="D2" s="107"/>
      <c r="E2" s="107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</row>
    <row r="3" spans="1:37" ht="24" customHeight="1" x14ac:dyDescent="0.15">
      <c r="A3" s="125" t="s">
        <v>104</v>
      </c>
      <c r="B3" s="71" t="s">
        <v>105</v>
      </c>
      <c r="C3" s="71" t="s">
        <v>245</v>
      </c>
      <c r="D3" s="108" t="s">
        <v>108</v>
      </c>
      <c r="E3" s="252" t="s">
        <v>110</v>
      </c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</row>
    <row r="4" spans="1:37" ht="24" customHeight="1" x14ac:dyDescent="0.15">
      <c r="A4" s="105"/>
      <c r="B4" s="73" t="s">
        <v>106</v>
      </c>
      <c r="C4" s="73" t="s">
        <v>107</v>
      </c>
      <c r="D4" s="109" t="s">
        <v>109</v>
      </c>
      <c r="E4" s="73" t="s">
        <v>109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206"/>
    </row>
    <row r="5" spans="1:37" ht="29.25" customHeight="1" x14ac:dyDescent="0.15">
      <c r="A5" s="205" t="s">
        <v>8</v>
      </c>
      <c r="B5" s="82">
        <v>4427</v>
      </c>
      <c r="C5" s="83">
        <v>42393175</v>
      </c>
      <c r="D5" s="253">
        <v>53</v>
      </c>
      <c r="E5" s="272">
        <v>45</v>
      </c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206"/>
    </row>
    <row r="6" spans="1:37" ht="29.25" customHeight="1" x14ac:dyDescent="0.15">
      <c r="A6" s="205" t="s">
        <v>102</v>
      </c>
      <c r="B6" s="84">
        <v>1357</v>
      </c>
      <c r="C6" s="122">
        <v>29852404</v>
      </c>
      <c r="D6" s="254">
        <v>56</v>
      </c>
      <c r="E6" s="201">
        <v>46</v>
      </c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206"/>
    </row>
    <row r="7" spans="1:37" ht="29.25" customHeight="1" thickBot="1" x14ac:dyDescent="0.2">
      <c r="A7" s="205" t="s">
        <v>103</v>
      </c>
      <c r="B7" s="42">
        <v>3070</v>
      </c>
      <c r="C7" s="85">
        <v>12540771</v>
      </c>
      <c r="D7" s="255">
        <v>52</v>
      </c>
      <c r="E7" s="273">
        <v>42</v>
      </c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206"/>
    </row>
    <row r="8" spans="1:37" ht="20.85" customHeight="1" x14ac:dyDescent="0.15">
      <c r="A8" s="9"/>
      <c r="B8" s="127"/>
      <c r="C8" s="127"/>
      <c r="D8" s="206"/>
      <c r="E8" s="123" t="s">
        <v>72</v>
      </c>
      <c r="AB8" s="123"/>
      <c r="AC8" s="123"/>
      <c r="AD8" s="123"/>
      <c r="AE8" s="123"/>
      <c r="AF8" s="123"/>
      <c r="AG8" s="123"/>
      <c r="AH8" s="123"/>
      <c r="AI8" s="123"/>
      <c r="AJ8" s="123"/>
      <c r="AK8" s="123"/>
    </row>
    <row r="9" spans="1:37" ht="20.85" customHeight="1" x14ac:dyDescent="0.15">
      <c r="A9" s="208"/>
      <c r="B9" s="206"/>
      <c r="C9" s="206"/>
      <c r="D9" s="206"/>
      <c r="E9" s="206"/>
      <c r="AB9" s="123"/>
      <c r="AC9" s="123"/>
      <c r="AD9" s="123"/>
      <c r="AE9" s="123"/>
      <c r="AF9" s="123"/>
      <c r="AG9" s="123"/>
      <c r="AH9" s="123"/>
      <c r="AI9" s="123"/>
      <c r="AJ9" s="123"/>
      <c r="AK9" s="123"/>
    </row>
  </sheetData>
  <phoneticPr fontId="2"/>
  <printOptions horizontalCentered="1"/>
  <pageMargins left="0.59055118110236227" right="0.59055118110236227" top="1.1811023622047245" bottom="0.39370078740157483" header="0.51181102362204722" footer="0.51181102362204722"/>
  <pageSetup paperSize="9" scale="73" orientation="portrait" r:id="rId1"/>
  <headerFooter scaleWithDoc="0" alignWithMargins="0">
    <oddFooter>&amp;C&amp;P</oddFooter>
  </headerFooter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19"/>
  <sheetViews>
    <sheetView showGridLines="0" view="pageBreakPreview" zoomScale="80" zoomScaleNormal="70" zoomScaleSheetLayoutView="80" workbookViewId="0"/>
  </sheetViews>
  <sheetFormatPr defaultColWidth="4.125" defaultRowHeight="21.95" customHeight="1" x14ac:dyDescent="0.15"/>
  <cols>
    <col min="1" max="1" width="24.75" style="125" customWidth="1"/>
    <col min="2" max="7" width="16.5" style="125" customWidth="1"/>
    <col min="8" max="16384" width="4.125" style="125"/>
  </cols>
  <sheetData>
    <row r="1" spans="1:39" ht="24.95" customHeight="1" thickBot="1" x14ac:dyDescent="0.2">
      <c r="A1" s="12" t="s">
        <v>111</v>
      </c>
      <c r="B1" s="12"/>
      <c r="C1" s="12"/>
      <c r="D1" s="12"/>
      <c r="E1" s="12"/>
      <c r="F1" s="12"/>
      <c r="G1" s="12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1:39" ht="24" customHeight="1" x14ac:dyDescent="0.15">
      <c r="A2" s="80"/>
      <c r="B2" s="117" t="s">
        <v>223</v>
      </c>
      <c r="C2" s="118"/>
      <c r="D2" s="117" t="s">
        <v>224</v>
      </c>
      <c r="E2" s="118"/>
      <c r="F2" s="199" t="s">
        <v>93</v>
      </c>
      <c r="G2" s="81" t="s">
        <v>114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</row>
    <row r="3" spans="1:39" ht="24" customHeight="1" x14ac:dyDescent="0.15">
      <c r="A3" s="116" t="s">
        <v>104</v>
      </c>
      <c r="B3" s="71" t="s">
        <v>105</v>
      </c>
      <c r="C3" s="71" t="s">
        <v>231</v>
      </c>
      <c r="D3" s="71" t="s">
        <v>105</v>
      </c>
      <c r="E3" s="271" t="s">
        <v>231</v>
      </c>
      <c r="F3" s="71" t="s">
        <v>105</v>
      </c>
      <c r="G3" s="120" t="s">
        <v>105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</row>
    <row r="4" spans="1:39" ht="24" customHeight="1" x14ac:dyDescent="0.2">
      <c r="A4" s="115"/>
      <c r="B4" s="73" t="s">
        <v>112</v>
      </c>
      <c r="C4" s="73" t="s">
        <v>109</v>
      </c>
      <c r="D4" s="73" t="s">
        <v>113</v>
      </c>
      <c r="E4" s="73" t="s">
        <v>109</v>
      </c>
      <c r="F4" s="73" t="s">
        <v>113</v>
      </c>
      <c r="G4" s="73" t="s">
        <v>109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</row>
    <row r="5" spans="1:39" ht="48" customHeight="1" x14ac:dyDescent="0.15">
      <c r="A5" s="72" t="s">
        <v>8</v>
      </c>
      <c r="B5" s="184">
        <f>B6+B7</f>
        <v>8335773</v>
      </c>
      <c r="C5" s="65">
        <f>C6+C7</f>
        <v>100</v>
      </c>
      <c r="D5" s="184">
        <v>4427103</v>
      </c>
      <c r="E5" s="83">
        <v>100</v>
      </c>
      <c r="F5" s="244">
        <v>-3908670</v>
      </c>
      <c r="G5" s="245">
        <f>D5/B5</f>
        <v>0.53109687607855927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</row>
    <row r="6" spans="1:39" ht="48" customHeight="1" x14ac:dyDescent="0.15">
      <c r="A6" s="70" t="s">
        <v>102</v>
      </c>
      <c r="B6" s="185">
        <v>2445285</v>
      </c>
      <c r="C6" s="113">
        <f>B6/B5*100</f>
        <v>29.334831934602825</v>
      </c>
      <c r="D6" s="246">
        <v>1357550</v>
      </c>
      <c r="E6" s="247">
        <v>31</v>
      </c>
      <c r="F6" s="248">
        <v>-1087735</v>
      </c>
      <c r="G6" s="249">
        <f>D6/B6</f>
        <v>0.55517046070294462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</row>
    <row r="7" spans="1:39" ht="48" customHeight="1" thickBot="1" x14ac:dyDescent="0.2">
      <c r="A7" s="119" t="s">
        <v>103</v>
      </c>
      <c r="B7" s="185">
        <v>5890488</v>
      </c>
      <c r="C7" s="114">
        <f>B7/B5*100</f>
        <v>70.665168065397182</v>
      </c>
      <c r="D7" s="246">
        <v>3069553</v>
      </c>
      <c r="E7" s="250">
        <v>69</v>
      </c>
      <c r="F7" s="251">
        <v>-2820935</v>
      </c>
      <c r="G7" s="249">
        <f>D7/B7</f>
        <v>0.52110334491811205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</row>
    <row r="8" spans="1:39" ht="20.85" customHeight="1" x14ac:dyDescent="0.15">
      <c r="A8" s="127"/>
      <c r="B8" s="127"/>
      <c r="C8" s="127"/>
      <c r="D8" s="127"/>
      <c r="E8" s="127"/>
      <c r="F8" s="206"/>
      <c r="G8" s="174" t="s">
        <v>115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</row>
    <row r="9" spans="1:39" ht="20.85" customHeight="1" x14ac:dyDescent="0.15">
      <c r="A9" s="206"/>
      <c r="B9" s="206"/>
      <c r="C9" s="206"/>
      <c r="D9" s="206"/>
      <c r="E9" s="206"/>
      <c r="F9" s="206"/>
      <c r="G9" s="123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</row>
    <row r="10" spans="1:39" ht="20.85" customHeight="1" x14ac:dyDescent="0.15">
      <c r="A10" s="206"/>
      <c r="B10" s="206"/>
      <c r="C10" s="206"/>
      <c r="D10" s="206"/>
      <c r="E10" s="206"/>
      <c r="F10" s="206"/>
      <c r="G10" s="123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</row>
    <row r="11" spans="1:39" ht="21.95" customHeight="1" x14ac:dyDescent="0.15"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</row>
    <row r="12" spans="1:39" ht="21.95" customHeight="1" x14ac:dyDescent="0.15"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</row>
    <row r="13" spans="1:39" ht="21.95" customHeight="1" x14ac:dyDescent="0.15"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</row>
    <row r="14" spans="1:39" ht="21.95" customHeight="1" x14ac:dyDescent="0.15"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</row>
    <row r="15" spans="1:39" ht="21.95" customHeight="1" x14ac:dyDescent="0.15"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</row>
    <row r="16" spans="1:39" ht="21.95" customHeight="1" x14ac:dyDescent="0.15"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</row>
    <row r="17" spans="8:39" ht="21.95" customHeight="1" x14ac:dyDescent="0.15"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</row>
    <row r="18" spans="8:39" ht="21.95" customHeight="1" x14ac:dyDescent="0.15"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</row>
    <row r="19" spans="8:39" ht="21.95" customHeight="1" x14ac:dyDescent="0.15"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</row>
  </sheetData>
  <phoneticPr fontId="2"/>
  <printOptions horizontalCentered="1"/>
  <pageMargins left="0.59055118110236227" right="0.59055118110236227" top="1.1811023622047245" bottom="0.39370078740157483" header="0.51181102362204722" footer="0.51181102362204722"/>
  <pageSetup paperSize="9" scale="73" orientation="portrait" r:id="rId1"/>
  <headerFooter scaleWithDoc="0" alignWithMargins="0">
    <oddFooter>&amp;C&amp;P</oddFoot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8"/>
  <sheetViews>
    <sheetView showGridLines="0" view="pageBreakPreview" zoomScale="80" zoomScaleNormal="70" zoomScaleSheetLayoutView="80" workbookViewId="0"/>
  </sheetViews>
  <sheetFormatPr defaultColWidth="4.125" defaultRowHeight="21.95" customHeight="1" x14ac:dyDescent="0.15"/>
  <cols>
    <col min="1" max="2" width="57.625" style="125" customWidth="1"/>
    <col min="3" max="16384" width="4.125" style="125"/>
  </cols>
  <sheetData>
    <row r="1" spans="1:34" ht="21.95" customHeight="1" x14ac:dyDescent="0.15">
      <c r="A1" s="12" t="s">
        <v>116</v>
      </c>
      <c r="B1" s="12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</row>
    <row r="2" spans="1:34" ht="21.95" customHeight="1" thickBot="1" x14ac:dyDescent="0.2">
      <c r="A2" s="208"/>
      <c r="B2" s="40" t="s">
        <v>240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</row>
    <row r="3" spans="1:34" ht="42" customHeight="1" x14ac:dyDescent="0.15">
      <c r="A3" s="79" t="s">
        <v>117</v>
      </c>
      <c r="B3" s="77" t="s">
        <v>118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</row>
    <row r="4" spans="1:34" ht="42" customHeight="1" x14ac:dyDescent="0.15">
      <c r="A4" s="74" t="s">
        <v>119</v>
      </c>
      <c r="B4" s="76">
        <f>SUM(B5:B7)</f>
        <v>330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</row>
    <row r="5" spans="1:34" ht="42" customHeight="1" x14ac:dyDescent="0.15">
      <c r="A5" s="75" t="s">
        <v>120</v>
      </c>
      <c r="B5" s="77">
        <v>232</v>
      </c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</row>
    <row r="6" spans="1:34" ht="42" customHeight="1" x14ac:dyDescent="0.15">
      <c r="A6" s="75" t="s">
        <v>121</v>
      </c>
      <c r="B6" s="78">
        <v>97</v>
      </c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</row>
    <row r="7" spans="1:34" ht="42" customHeight="1" thickBot="1" x14ac:dyDescent="0.2">
      <c r="A7" s="75" t="s">
        <v>122</v>
      </c>
      <c r="B7" s="77">
        <v>1</v>
      </c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</row>
    <row r="8" spans="1:34" ht="21.95" customHeight="1" x14ac:dyDescent="0.15">
      <c r="A8" s="127"/>
      <c r="B8" s="174" t="s">
        <v>88</v>
      </c>
    </row>
  </sheetData>
  <mergeCells count="2">
    <mergeCell ref="C1:R1"/>
    <mergeCell ref="S1:AH1"/>
  </mergeCells>
  <phoneticPr fontId="2"/>
  <printOptions horizontalCentered="1"/>
  <pageMargins left="0.59055118110236227" right="0.59055118110236227" top="1.1811023622047245" bottom="0.39370078740157483" header="0.51181102362204722" footer="0.51181102362204722"/>
  <pageSetup paperSize="9" scale="73" orientation="portrait" r:id="rId1"/>
  <headerFooter scaleWithDoc="0" alignWithMargins="0">
    <oddFooter>&amp;C&amp;P</oddFooter>
  </headerFooter>
  <colBreaks count="1" manualBreakCount="1">
    <brk id="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1"/>
  <sheetViews>
    <sheetView showGridLines="0" view="pageBreakPreview" zoomScale="80" zoomScaleNormal="100" zoomScaleSheetLayoutView="80" workbookViewId="0"/>
  </sheetViews>
  <sheetFormatPr defaultColWidth="3.625" defaultRowHeight="24.95" customHeight="1" x14ac:dyDescent="0.15"/>
  <cols>
    <col min="1" max="5" width="20.375" style="125" customWidth="1"/>
    <col min="6" max="7" width="3.625" style="125" customWidth="1"/>
    <col min="8" max="9" width="14.625" style="125" customWidth="1"/>
    <col min="10" max="10" width="21.125" style="125" customWidth="1"/>
    <col min="11" max="11" width="17.75" style="125" customWidth="1"/>
    <col min="12" max="16384" width="3.625" style="125"/>
  </cols>
  <sheetData>
    <row r="1" spans="1:9" ht="24.95" customHeight="1" thickBot="1" x14ac:dyDescent="0.2">
      <c r="A1" s="207" t="s">
        <v>242</v>
      </c>
      <c r="B1" s="207"/>
      <c r="C1" s="207"/>
      <c r="D1" s="207"/>
      <c r="E1" s="207"/>
    </row>
    <row r="2" spans="1:9" ht="24.95" customHeight="1" x14ac:dyDescent="0.15">
      <c r="A2" s="126" t="s">
        <v>123</v>
      </c>
      <c r="B2" s="87" t="s">
        <v>124</v>
      </c>
      <c r="C2" s="128" t="s">
        <v>126</v>
      </c>
      <c r="D2" s="86" t="s">
        <v>243</v>
      </c>
      <c r="E2" s="128" t="s">
        <v>244</v>
      </c>
      <c r="F2" s="206"/>
    </row>
    <row r="3" spans="1:9" ht="24.95" customHeight="1" x14ac:dyDescent="0.15">
      <c r="A3" s="140"/>
      <c r="B3" s="88" t="s">
        <v>125</v>
      </c>
      <c r="C3" s="142" t="s">
        <v>127</v>
      </c>
      <c r="D3" s="88" t="s">
        <v>125</v>
      </c>
      <c r="E3" s="142" t="s">
        <v>125</v>
      </c>
      <c r="F3" s="206"/>
    </row>
    <row r="4" spans="1:9" ht="24.95" customHeight="1" x14ac:dyDescent="0.15">
      <c r="A4" s="138" t="s">
        <v>215</v>
      </c>
      <c r="B4" s="189">
        <v>4617039</v>
      </c>
      <c r="C4" s="270">
        <v>111.46178102688822</v>
      </c>
      <c r="D4" s="190">
        <v>4592710</v>
      </c>
      <c r="E4" s="190">
        <v>24329</v>
      </c>
      <c r="F4" s="206"/>
      <c r="G4" s="2"/>
    </row>
    <row r="5" spans="1:9" s="1" customFormat="1" ht="24.95" customHeight="1" x14ac:dyDescent="0.15">
      <c r="A5" s="131" t="s">
        <v>185</v>
      </c>
      <c r="B5" s="168">
        <v>4955921</v>
      </c>
      <c r="C5" s="270">
        <v>107.33981237758658</v>
      </c>
      <c r="D5" s="169">
        <v>4921436</v>
      </c>
      <c r="E5" s="169">
        <v>34485</v>
      </c>
      <c r="F5" s="206"/>
    </row>
    <row r="6" spans="1:9" ht="24.95" customHeight="1" x14ac:dyDescent="0.15">
      <c r="A6" s="131" t="s">
        <v>186</v>
      </c>
      <c r="B6" s="168">
        <v>4985074</v>
      </c>
      <c r="C6" s="191">
        <v>100.58824585783348</v>
      </c>
      <c r="D6" s="169">
        <v>4953298</v>
      </c>
      <c r="E6" s="169">
        <v>31776</v>
      </c>
      <c r="F6" s="206"/>
    </row>
    <row r="7" spans="1:9" s="1" customFormat="1" ht="24.95" customHeight="1" x14ac:dyDescent="0.15">
      <c r="A7" s="6" t="s">
        <v>187</v>
      </c>
      <c r="B7" s="202">
        <v>2521752</v>
      </c>
      <c r="C7" s="240">
        <v>50.6</v>
      </c>
      <c r="D7" s="202">
        <v>2470932</v>
      </c>
      <c r="E7" s="202">
        <v>50820</v>
      </c>
      <c r="F7" s="5"/>
    </row>
    <row r="8" spans="1:9" ht="24.95" customHeight="1" x14ac:dyDescent="0.15">
      <c r="A8" s="187" t="s">
        <v>188</v>
      </c>
      <c r="B8" s="241">
        <v>352424</v>
      </c>
      <c r="C8" s="242">
        <v>108.5</v>
      </c>
      <c r="D8" s="241">
        <v>352326</v>
      </c>
      <c r="E8" s="241">
        <v>98</v>
      </c>
      <c r="F8" s="206"/>
      <c r="H8" s="186"/>
      <c r="I8" s="186"/>
    </row>
    <row r="9" spans="1:9" ht="24.95" customHeight="1" x14ac:dyDescent="0.15">
      <c r="A9" s="187" t="s">
        <v>189</v>
      </c>
      <c r="B9" s="241">
        <v>261296</v>
      </c>
      <c r="C9" s="242">
        <v>94.4</v>
      </c>
      <c r="D9" s="241">
        <v>260785</v>
      </c>
      <c r="E9" s="241">
        <v>511</v>
      </c>
      <c r="F9" s="206"/>
      <c r="G9" s="10"/>
    </row>
    <row r="10" spans="1:9" ht="24.95" customHeight="1" x14ac:dyDescent="0.15">
      <c r="A10" s="187" t="s">
        <v>190</v>
      </c>
      <c r="B10" s="241">
        <v>208145</v>
      </c>
      <c r="C10" s="242">
        <v>43.4</v>
      </c>
      <c r="D10" s="241">
        <v>208101</v>
      </c>
      <c r="E10" s="241">
        <v>44</v>
      </c>
      <c r="F10" s="206"/>
      <c r="G10" s="10"/>
    </row>
    <row r="11" spans="1:9" ht="24.95" customHeight="1" x14ac:dyDescent="0.15">
      <c r="A11" s="187" t="s">
        <v>191</v>
      </c>
      <c r="B11" s="241">
        <v>35282</v>
      </c>
      <c r="C11" s="242">
        <v>7.8</v>
      </c>
      <c r="D11" s="241">
        <v>35282</v>
      </c>
      <c r="E11" s="241">
        <v>0</v>
      </c>
      <c r="F11" s="206"/>
      <c r="G11" s="10"/>
    </row>
    <row r="12" spans="1:9" ht="24.95" customHeight="1" x14ac:dyDescent="0.15">
      <c r="A12" s="187" t="s">
        <v>192</v>
      </c>
      <c r="B12" s="241">
        <v>10138</v>
      </c>
      <c r="C12" s="242">
        <v>1.7</v>
      </c>
      <c r="D12" s="241">
        <v>10138</v>
      </c>
      <c r="E12" s="241">
        <v>0</v>
      </c>
      <c r="F12" s="206"/>
      <c r="G12" s="10"/>
    </row>
    <row r="13" spans="1:9" ht="24.95" customHeight="1" x14ac:dyDescent="0.15">
      <c r="A13" s="187" t="s">
        <v>193</v>
      </c>
      <c r="B13" s="241">
        <v>96635</v>
      </c>
      <c r="C13" s="242">
        <v>29.1</v>
      </c>
      <c r="D13" s="241">
        <v>96635</v>
      </c>
      <c r="E13" s="241">
        <v>0</v>
      </c>
      <c r="F13" s="206"/>
      <c r="G13" s="10"/>
    </row>
    <row r="14" spans="1:9" ht="24.95" customHeight="1" x14ac:dyDescent="0.15">
      <c r="A14" s="187" t="s">
        <v>194</v>
      </c>
      <c r="B14" s="241">
        <v>149154</v>
      </c>
      <c r="C14" s="242">
        <v>41.2</v>
      </c>
      <c r="D14" s="241">
        <v>149154</v>
      </c>
      <c r="E14" s="241">
        <v>0</v>
      </c>
      <c r="F14" s="206"/>
      <c r="G14" s="10"/>
    </row>
    <row r="15" spans="1:9" ht="24.95" customHeight="1" x14ac:dyDescent="0.15">
      <c r="A15" s="187" t="s">
        <v>195</v>
      </c>
      <c r="B15" s="241">
        <v>254164</v>
      </c>
      <c r="C15" s="242">
        <v>39.4</v>
      </c>
      <c r="D15" s="241">
        <v>254164</v>
      </c>
      <c r="E15" s="241">
        <v>0</v>
      </c>
      <c r="F15" s="206"/>
      <c r="G15" s="10"/>
    </row>
    <row r="16" spans="1:9" ht="24.95" customHeight="1" x14ac:dyDescent="0.15">
      <c r="A16" s="187" t="s">
        <v>196</v>
      </c>
      <c r="B16" s="241">
        <v>253987</v>
      </c>
      <c r="C16" s="242">
        <v>68.400000000000006</v>
      </c>
      <c r="D16" s="241">
        <v>250669</v>
      </c>
      <c r="E16" s="241">
        <v>3318</v>
      </c>
      <c r="F16" s="206"/>
      <c r="G16" s="10"/>
    </row>
    <row r="17" spans="1:7" ht="24.95" customHeight="1" x14ac:dyDescent="0.15">
      <c r="A17" s="187" t="s">
        <v>197</v>
      </c>
      <c r="B17" s="241">
        <v>313047</v>
      </c>
      <c r="C17" s="242">
        <v>74</v>
      </c>
      <c r="D17" s="241">
        <v>299210</v>
      </c>
      <c r="E17" s="241">
        <v>13837</v>
      </c>
      <c r="F17" s="206"/>
      <c r="G17" s="10"/>
    </row>
    <row r="18" spans="1:7" ht="24.95" customHeight="1" x14ac:dyDescent="0.15">
      <c r="A18" s="187" t="s">
        <v>198</v>
      </c>
      <c r="B18" s="241">
        <v>371385</v>
      </c>
      <c r="C18" s="242">
        <v>93.6</v>
      </c>
      <c r="D18" s="241">
        <v>347914</v>
      </c>
      <c r="E18" s="241">
        <v>23471</v>
      </c>
      <c r="F18" s="206"/>
      <c r="G18" s="10"/>
    </row>
    <row r="19" spans="1:7" ht="24.95" customHeight="1" thickBot="1" x14ac:dyDescent="0.2">
      <c r="A19" s="188" t="s">
        <v>199</v>
      </c>
      <c r="B19" s="170">
        <v>216095</v>
      </c>
      <c r="C19" s="243">
        <v>69.400000000000006</v>
      </c>
      <c r="D19" s="170">
        <v>206554</v>
      </c>
      <c r="E19" s="170">
        <v>9541</v>
      </c>
      <c r="F19" s="206"/>
      <c r="G19" s="10"/>
    </row>
    <row r="20" spans="1:7" ht="24.75" customHeight="1" x14ac:dyDescent="0.15">
      <c r="A20" s="8"/>
      <c r="B20" s="28"/>
      <c r="D20" s="28"/>
      <c r="E20" s="123" t="s">
        <v>115</v>
      </c>
    </row>
    <row r="21" spans="1:7" ht="24.75" customHeight="1" x14ac:dyDescent="0.15">
      <c r="A21" s="207" t="s">
        <v>131</v>
      </c>
      <c r="B21" s="121" t="s">
        <v>225</v>
      </c>
    </row>
    <row r="22" spans="1:7" ht="24.75" customHeight="1" x14ac:dyDescent="0.15">
      <c r="A22" s="207" t="s">
        <v>67</v>
      </c>
    </row>
    <row r="23" spans="1:7" ht="24.75" customHeight="1" x14ac:dyDescent="0.15">
      <c r="A23" s="207" t="s">
        <v>73</v>
      </c>
    </row>
    <row r="24" spans="1:7" ht="24.75" customHeight="1" x14ac:dyDescent="0.15">
      <c r="A24" s="207" t="s">
        <v>25</v>
      </c>
    </row>
    <row r="25" spans="1:7" ht="24.75" customHeight="1" x14ac:dyDescent="0.15">
      <c r="A25" s="207" t="s">
        <v>129</v>
      </c>
    </row>
    <row r="26" spans="1:7" ht="24.75" customHeight="1" x14ac:dyDescent="0.15">
      <c r="A26" s="207" t="s">
        <v>69</v>
      </c>
      <c r="C26" s="121"/>
    </row>
    <row r="27" spans="1:7" ht="24.75" customHeight="1" x14ac:dyDescent="0.15">
      <c r="A27" s="207" t="s">
        <v>62</v>
      </c>
    </row>
    <row r="28" spans="1:7" ht="24.75" customHeight="1" x14ac:dyDescent="0.15">
      <c r="A28" s="207" t="s">
        <v>63</v>
      </c>
      <c r="D28" s="222"/>
      <c r="E28" s="207"/>
    </row>
    <row r="29" spans="1:7" ht="24.75" customHeight="1" x14ac:dyDescent="0.15">
      <c r="A29" s="207" t="s">
        <v>26</v>
      </c>
    </row>
    <row r="30" spans="1:7" ht="24.75" customHeight="1" x14ac:dyDescent="0.15">
      <c r="A30" s="207" t="s">
        <v>74</v>
      </c>
    </row>
    <row r="31" spans="1:7" ht="24.75" customHeight="1" x14ac:dyDescent="0.15">
      <c r="A31" s="207" t="s">
        <v>28</v>
      </c>
    </row>
    <row r="32" spans="1:7" ht="24.75" customHeight="1" x14ac:dyDescent="0.15">
      <c r="A32" s="207" t="s">
        <v>75</v>
      </c>
      <c r="D32" s="121"/>
      <c r="E32" s="121"/>
    </row>
    <row r="33" spans="1:1" ht="24.75" customHeight="1" x14ac:dyDescent="0.15">
      <c r="A33" s="207" t="s">
        <v>24</v>
      </c>
    </row>
    <row r="34" spans="1:1" ht="24.75" customHeight="1" x14ac:dyDescent="0.15">
      <c r="A34" s="207" t="s">
        <v>64</v>
      </c>
    </row>
    <row r="35" spans="1:1" ht="24.75" customHeight="1" x14ac:dyDescent="0.15">
      <c r="A35" s="207" t="s">
        <v>76</v>
      </c>
    </row>
    <row r="36" spans="1:1" ht="24.75" customHeight="1" x14ac:dyDescent="0.15">
      <c r="A36" s="207" t="s">
        <v>77</v>
      </c>
    </row>
    <row r="37" spans="1:1" ht="24.75" customHeight="1" x14ac:dyDescent="0.15">
      <c r="A37" s="207" t="s">
        <v>128</v>
      </c>
    </row>
    <row r="38" spans="1:1" ht="24.75" customHeight="1" x14ac:dyDescent="0.15">
      <c r="A38" s="207" t="s">
        <v>65</v>
      </c>
    </row>
    <row r="39" spans="1:1" ht="24.75" customHeight="1" x14ac:dyDescent="0.15">
      <c r="A39" s="207" t="s">
        <v>78</v>
      </c>
    </row>
    <row r="40" spans="1:1" ht="24.75" customHeight="1" x14ac:dyDescent="0.15">
      <c r="A40" s="207" t="s">
        <v>130</v>
      </c>
    </row>
    <row r="41" spans="1:1" ht="24.75" customHeight="1" x14ac:dyDescent="0.15">
      <c r="A41" s="207" t="s">
        <v>66</v>
      </c>
    </row>
  </sheetData>
  <mergeCells count="1">
    <mergeCell ref="D28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79" orientation="portrait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showGridLines="0" view="pageBreakPreview" zoomScale="85" zoomScaleNormal="100" zoomScaleSheetLayoutView="85" workbookViewId="0"/>
  </sheetViews>
  <sheetFormatPr defaultColWidth="3.5" defaultRowHeight="23.1" customHeight="1" x14ac:dyDescent="0.15"/>
  <cols>
    <col min="1" max="2" width="27.875" style="125" customWidth="1"/>
    <col min="3" max="5" width="17.5" style="125" customWidth="1"/>
    <col min="6" max="8" width="3.5" style="125"/>
    <col min="9" max="9" width="7.75" style="125" bestFit="1" customWidth="1"/>
    <col min="10" max="16384" width="3.5" style="125"/>
  </cols>
  <sheetData>
    <row r="1" spans="1:6" ht="23.1" customHeight="1" x14ac:dyDescent="0.15">
      <c r="A1" s="97" t="s">
        <v>132</v>
      </c>
      <c r="B1" s="97"/>
      <c r="C1" s="97"/>
      <c r="D1" s="97"/>
      <c r="E1" s="97"/>
    </row>
    <row r="2" spans="1:6" ht="23.1" customHeight="1" thickBot="1" x14ac:dyDescent="0.2">
      <c r="A2" s="207" t="s">
        <v>133</v>
      </c>
      <c r="C2" s="27"/>
      <c r="D2" s="27"/>
      <c r="E2" s="27"/>
    </row>
    <row r="3" spans="1:6" ht="23.1" customHeight="1" x14ac:dyDescent="0.15">
      <c r="A3" s="157" t="s">
        <v>134</v>
      </c>
      <c r="B3" s="157"/>
      <c r="C3" s="156" t="s">
        <v>135</v>
      </c>
      <c r="D3" s="157"/>
      <c r="E3" s="158"/>
    </row>
    <row r="4" spans="1:6" ht="23.1" customHeight="1" x14ac:dyDescent="0.15">
      <c r="A4" s="8"/>
      <c r="B4" s="8"/>
      <c r="C4" s="269" t="s">
        <v>226</v>
      </c>
      <c r="D4" s="269" t="s">
        <v>227</v>
      </c>
      <c r="E4" s="136" t="s">
        <v>187</v>
      </c>
      <c r="F4" s="206"/>
    </row>
    <row r="5" spans="1:6" ht="23.1" customHeight="1" x14ac:dyDescent="0.15">
      <c r="A5" s="146" t="s">
        <v>136</v>
      </c>
      <c r="B5" s="147"/>
      <c r="C5" s="148">
        <v>773676</v>
      </c>
      <c r="D5" s="148">
        <v>620841</v>
      </c>
      <c r="E5" s="237">
        <v>67197</v>
      </c>
      <c r="F5" s="206"/>
    </row>
    <row r="6" spans="1:6" ht="23.1" customHeight="1" x14ac:dyDescent="0.15">
      <c r="A6" s="149" t="s">
        <v>79</v>
      </c>
      <c r="B6" s="155" t="s">
        <v>137</v>
      </c>
      <c r="C6" s="150">
        <v>428443</v>
      </c>
      <c r="D6" s="150">
        <v>244306</v>
      </c>
      <c r="E6" s="238">
        <v>18001</v>
      </c>
    </row>
    <row r="7" spans="1:6" ht="23.1" customHeight="1" x14ac:dyDescent="0.15">
      <c r="A7" s="22"/>
      <c r="B7" s="160" t="s">
        <v>12</v>
      </c>
      <c r="C7" s="150">
        <v>93732</v>
      </c>
      <c r="D7" s="150">
        <v>99629</v>
      </c>
      <c r="E7" s="238">
        <v>13602</v>
      </c>
    </row>
    <row r="8" spans="1:6" ht="23.1" customHeight="1" x14ac:dyDescent="0.15">
      <c r="A8" s="22"/>
      <c r="B8" s="160" t="s">
        <v>11</v>
      </c>
      <c r="C8" s="150">
        <v>172387</v>
      </c>
      <c r="D8" s="150">
        <v>154851</v>
      </c>
      <c r="E8" s="238">
        <v>22372</v>
      </c>
    </row>
    <row r="9" spans="1:6" ht="23.1" customHeight="1" x14ac:dyDescent="0.15">
      <c r="A9" s="151"/>
      <c r="B9" s="161" t="s">
        <v>80</v>
      </c>
      <c r="C9" s="150">
        <v>43935</v>
      </c>
      <c r="D9" s="150">
        <v>52208</v>
      </c>
      <c r="E9" s="238">
        <v>8530</v>
      </c>
    </row>
    <row r="10" spans="1:6" ht="23.1" customHeight="1" x14ac:dyDescent="0.15">
      <c r="A10" s="141" t="s">
        <v>81</v>
      </c>
      <c r="B10" s="155" t="s">
        <v>9</v>
      </c>
      <c r="C10" s="150">
        <v>9028</v>
      </c>
      <c r="D10" s="150">
        <v>13910</v>
      </c>
      <c r="E10" s="238">
        <v>1505</v>
      </c>
    </row>
    <row r="11" spans="1:6" ht="23.1" customHeight="1" x14ac:dyDescent="0.15">
      <c r="A11" s="152"/>
      <c r="B11" s="161" t="s">
        <v>10</v>
      </c>
      <c r="C11" s="150">
        <v>2202</v>
      </c>
      <c r="D11" s="150">
        <v>3841</v>
      </c>
      <c r="E11" s="238">
        <v>324</v>
      </c>
    </row>
    <row r="12" spans="1:6" ht="23.1" customHeight="1" x14ac:dyDescent="0.15">
      <c r="A12" s="144" t="s">
        <v>82</v>
      </c>
      <c r="B12" s="143"/>
      <c r="C12" s="150">
        <v>10487</v>
      </c>
      <c r="D12" s="150">
        <v>27384</v>
      </c>
      <c r="E12" s="238">
        <v>713</v>
      </c>
    </row>
    <row r="13" spans="1:6" ht="23.1" customHeight="1" x14ac:dyDescent="0.15">
      <c r="A13" s="144" t="s">
        <v>83</v>
      </c>
      <c r="B13" s="154" t="s">
        <v>229</v>
      </c>
      <c r="C13" s="150">
        <v>4562</v>
      </c>
      <c r="D13" s="150">
        <v>11780</v>
      </c>
      <c r="E13" s="238">
        <v>727</v>
      </c>
    </row>
    <row r="14" spans="1:6" ht="23.1" customHeight="1" thickBot="1" x14ac:dyDescent="0.2">
      <c r="A14" s="141" t="s">
        <v>84</v>
      </c>
      <c r="B14" s="159"/>
      <c r="C14" s="153">
        <v>8900</v>
      </c>
      <c r="D14" s="153">
        <v>12932</v>
      </c>
      <c r="E14" s="239">
        <v>1423</v>
      </c>
      <c r="F14" s="206"/>
    </row>
    <row r="15" spans="1:6" ht="23.1" customHeight="1" x14ac:dyDescent="0.15">
      <c r="A15" s="4" t="s">
        <v>87</v>
      </c>
      <c r="B15" s="145"/>
      <c r="C15" s="145"/>
      <c r="D15" s="4"/>
      <c r="E15" s="174" t="s">
        <v>115</v>
      </c>
    </row>
    <row r="16" spans="1:6" ht="23.1" customHeight="1" x14ac:dyDescent="0.15">
      <c r="A16" s="223"/>
      <c r="B16" s="224"/>
      <c r="C16" s="224"/>
      <c r="D16" s="223"/>
      <c r="E16" s="223"/>
    </row>
    <row r="17" spans="1:5" ht="23.1" customHeight="1" x14ac:dyDescent="0.15">
      <c r="A17" s="208"/>
      <c r="B17" s="209"/>
      <c r="C17" s="26"/>
      <c r="D17" s="206"/>
      <c r="E17" s="123"/>
    </row>
    <row r="18" spans="1:5" ht="23.1" customHeight="1" x14ac:dyDescent="0.15">
      <c r="A18" s="208"/>
      <c r="B18" s="10"/>
      <c r="C18" s="10"/>
    </row>
  </sheetData>
  <mergeCells count="1">
    <mergeCell ref="A16:E16"/>
  </mergeCells>
  <phoneticPr fontId="2"/>
  <printOptions horizontalCentered="1"/>
  <pageMargins left="0.59055118110236227" right="0.59055118110236227" top="0.98425196850393704" bottom="0.39370078740157483" header="0.51181102362204722" footer="0.51181102362204722"/>
  <pageSetup paperSize="9" scale="79" orientation="portrait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0"/>
  <sheetViews>
    <sheetView showGridLines="0" view="pageBreakPreview" zoomScale="90" zoomScaleNormal="100" zoomScaleSheetLayoutView="90" workbookViewId="0"/>
  </sheetViews>
  <sheetFormatPr defaultColWidth="3.5" defaultRowHeight="23.1" customHeight="1" x14ac:dyDescent="0.15"/>
  <cols>
    <col min="1" max="1" width="24.5" style="125" customWidth="1"/>
    <col min="2" max="5" width="18.75" style="125" customWidth="1"/>
    <col min="6" max="8" width="3.5" style="125"/>
    <col min="9" max="9" width="7.75" style="125" bestFit="1" customWidth="1"/>
    <col min="10" max="16384" width="3.5" style="125"/>
  </cols>
  <sheetData>
    <row r="1" spans="1:9" ht="23.1" customHeight="1" x14ac:dyDescent="0.15">
      <c r="A1" s="97" t="s">
        <v>138</v>
      </c>
      <c r="B1" s="97"/>
      <c r="C1" s="97"/>
      <c r="D1" s="97"/>
      <c r="E1" s="97"/>
    </row>
    <row r="2" spans="1:9" ht="23.1" customHeight="1" thickBot="1" x14ac:dyDescent="0.2">
      <c r="A2" s="207" t="s">
        <v>139</v>
      </c>
    </row>
    <row r="3" spans="1:9" ht="23.1" customHeight="1" x14ac:dyDescent="0.15">
      <c r="A3" s="89" t="s">
        <v>140</v>
      </c>
      <c r="B3" s="89" t="s">
        <v>141</v>
      </c>
      <c r="C3" s="90" t="s">
        <v>61</v>
      </c>
      <c r="D3" s="90" t="s">
        <v>51</v>
      </c>
      <c r="E3" s="130" t="s">
        <v>142</v>
      </c>
    </row>
    <row r="4" spans="1:9" ht="25.5" customHeight="1" x14ac:dyDescent="0.15">
      <c r="A4" s="206" t="s">
        <v>185</v>
      </c>
      <c r="B4" s="162">
        <v>4138600</v>
      </c>
      <c r="C4" s="233" t="s">
        <v>232</v>
      </c>
      <c r="D4" s="233" t="s">
        <v>232</v>
      </c>
      <c r="E4" s="233" t="s">
        <v>232</v>
      </c>
    </row>
    <row r="5" spans="1:9" ht="25.5" customHeight="1" x14ac:dyDescent="0.15">
      <c r="A5" s="206" t="s">
        <v>186</v>
      </c>
      <c r="B5" s="162">
        <v>4084500</v>
      </c>
      <c r="C5" s="233" t="s">
        <v>232</v>
      </c>
      <c r="D5" s="233" t="s">
        <v>232</v>
      </c>
      <c r="E5" s="233" t="s">
        <v>232</v>
      </c>
    </row>
    <row r="6" spans="1:9" s="1" customFormat="1" ht="25.5" customHeight="1" x14ac:dyDescent="0.15">
      <c r="A6" s="129" t="s">
        <v>187</v>
      </c>
      <c r="B6" s="162">
        <f>SUM(B7:B18)</f>
        <v>3082100</v>
      </c>
      <c r="C6" s="233" t="s">
        <v>232</v>
      </c>
      <c r="D6" s="233" t="s">
        <v>232</v>
      </c>
      <c r="E6" s="233" t="s">
        <v>232</v>
      </c>
    </row>
    <row r="7" spans="1:9" ht="25.5" customHeight="1" x14ac:dyDescent="0.15">
      <c r="A7" s="206" t="s">
        <v>188</v>
      </c>
      <c r="B7" s="234">
        <v>321000</v>
      </c>
      <c r="C7" s="233" t="s">
        <v>232</v>
      </c>
      <c r="D7" s="233" t="s">
        <v>232</v>
      </c>
      <c r="E7" s="233" t="s">
        <v>232</v>
      </c>
      <c r="I7" s="11"/>
    </row>
    <row r="8" spans="1:9" ht="25.5" customHeight="1" x14ac:dyDescent="0.15">
      <c r="A8" s="206" t="s">
        <v>189</v>
      </c>
      <c r="B8" s="162">
        <v>293000</v>
      </c>
      <c r="C8" s="233" t="s">
        <v>232</v>
      </c>
      <c r="D8" s="233" t="s">
        <v>232</v>
      </c>
      <c r="E8" s="233" t="s">
        <v>232</v>
      </c>
    </row>
    <row r="9" spans="1:9" ht="25.5" customHeight="1" x14ac:dyDescent="0.15">
      <c r="A9" s="206" t="s">
        <v>190</v>
      </c>
      <c r="B9" s="162">
        <v>272700</v>
      </c>
      <c r="C9" s="233" t="s">
        <v>232</v>
      </c>
      <c r="D9" s="233" t="s">
        <v>232</v>
      </c>
      <c r="E9" s="233" t="s">
        <v>232</v>
      </c>
    </row>
    <row r="10" spans="1:9" ht="25.5" customHeight="1" x14ac:dyDescent="0.15">
      <c r="A10" s="206" t="s">
        <v>191</v>
      </c>
      <c r="B10" s="162">
        <v>158000</v>
      </c>
      <c r="C10" s="233" t="s">
        <v>232</v>
      </c>
      <c r="D10" s="233" t="s">
        <v>232</v>
      </c>
      <c r="E10" s="233" t="s">
        <v>232</v>
      </c>
    </row>
    <row r="11" spans="1:9" ht="25.5" customHeight="1" x14ac:dyDescent="0.15">
      <c r="A11" s="206" t="s">
        <v>192</v>
      </c>
      <c r="B11" s="162">
        <v>153400</v>
      </c>
      <c r="C11" s="233" t="s">
        <v>232</v>
      </c>
      <c r="D11" s="233" t="s">
        <v>232</v>
      </c>
      <c r="E11" s="233" t="s">
        <v>232</v>
      </c>
    </row>
    <row r="12" spans="1:9" ht="25.5" customHeight="1" x14ac:dyDescent="0.15">
      <c r="A12" s="206" t="s">
        <v>193</v>
      </c>
      <c r="B12" s="162">
        <v>207500</v>
      </c>
      <c r="C12" s="233" t="s">
        <v>232</v>
      </c>
      <c r="D12" s="233" t="s">
        <v>232</v>
      </c>
      <c r="E12" s="233" t="s">
        <v>232</v>
      </c>
    </row>
    <row r="13" spans="1:9" ht="25.5" customHeight="1" x14ac:dyDescent="0.15">
      <c r="A13" s="206" t="s">
        <v>194</v>
      </c>
      <c r="B13" s="162">
        <v>240300</v>
      </c>
      <c r="C13" s="233" t="s">
        <v>232</v>
      </c>
      <c r="D13" s="233" t="s">
        <v>232</v>
      </c>
      <c r="E13" s="233" t="s">
        <v>232</v>
      </c>
    </row>
    <row r="14" spans="1:9" ht="25.5" customHeight="1" x14ac:dyDescent="0.15">
      <c r="A14" s="206" t="s">
        <v>195</v>
      </c>
      <c r="B14" s="162">
        <v>270300</v>
      </c>
      <c r="C14" s="233" t="s">
        <v>232</v>
      </c>
      <c r="D14" s="233" t="s">
        <v>232</v>
      </c>
      <c r="E14" s="233" t="s">
        <v>232</v>
      </c>
    </row>
    <row r="15" spans="1:9" ht="25.5" customHeight="1" x14ac:dyDescent="0.15">
      <c r="A15" s="206" t="s">
        <v>196</v>
      </c>
      <c r="B15" s="162">
        <v>265600</v>
      </c>
      <c r="C15" s="233" t="s">
        <v>232</v>
      </c>
      <c r="D15" s="233" t="s">
        <v>232</v>
      </c>
      <c r="E15" s="233" t="s">
        <v>232</v>
      </c>
    </row>
    <row r="16" spans="1:9" ht="25.5" customHeight="1" x14ac:dyDescent="0.15">
      <c r="A16" s="206" t="s">
        <v>197</v>
      </c>
      <c r="B16" s="162">
        <v>305600</v>
      </c>
      <c r="C16" s="233" t="s">
        <v>232</v>
      </c>
      <c r="D16" s="233" t="s">
        <v>232</v>
      </c>
      <c r="E16" s="233" t="s">
        <v>232</v>
      </c>
    </row>
    <row r="17" spans="1:5" ht="25.5" customHeight="1" x14ac:dyDescent="0.15">
      <c r="A17" s="206" t="s">
        <v>198</v>
      </c>
      <c r="B17" s="162">
        <v>321300</v>
      </c>
      <c r="C17" s="233" t="s">
        <v>232</v>
      </c>
      <c r="D17" s="233" t="s">
        <v>232</v>
      </c>
      <c r="E17" s="233" t="s">
        <v>232</v>
      </c>
    </row>
    <row r="18" spans="1:5" ht="25.5" customHeight="1" thickBot="1" x14ac:dyDescent="0.2">
      <c r="A18" s="139" t="s">
        <v>199</v>
      </c>
      <c r="B18" s="235">
        <v>273400</v>
      </c>
      <c r="C18" s="236" t="s">
        <v>232</v>
      </c>
      <c r="D18" s="236" t="s">
        <v>232</v>
      </c>
      <c r="E18" s="236" t="s">
        <v>232</v>
      </c>
    </row>
    <row r="19" spans="1:5" ht="25.5" customHeight="1" x14ac:dyDescent="0.15">
      <c r="E19" s="123" t="s">
        <v>233</v>
      </c>
    </row>
    <row r="20" spans="1:5" ht="23.1" customHeight="1" x14ac:dyDescent="0.15">
      <c r="A20" s="207" t="s">
        <v>241</v>
      </c>
    </row>
  </sheetData>
  <phoneticPr fontId="2"/>
  <printOptions horizontalCentered="1"/>
  <pageMargins left="0.59055118110236227" right="0.59055118110236227" top="0.98425196850393704" bottom="0.39370078740157483" header="0.51181102362204722" footer="0.51181102362204722"/>
  <pageSetup paperSize="9" scale="79" orientation="portrait" r:id="rId1"/>
  <headerFooter scaleWithDoc="0"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J26"/>
  <sheetViews>
    <sheetView showGridLines="0" view="pageBreakPreview" topLeftCell="A13" zoomScale="80" zoomScaleNormal="100" zoomScaleSheetLayoutView="80" workbookViewId="0"/>
  </sheetViews>
  <sheetFormatPr defaultColWidth="3.625" defaultRowHeight="21.95" customHeight="1" x14ac:dyDescent="0.15"/>
  <cols>
    <col min="1" max="1" width="18.125" style="125" customWidth="1"/>
    <col min="2" max="9" width="9" style="125" customWidth="1"/>
    <col min="10" max="10" width="5.5" style="125" bestFit="1" customWidth="1"/>
    <col min="11" max="12" width="9.625" style="125" customWidth="1"/>
    <col min="13" max="16384" width="3.625" style="125"/>
  </cols>
  <sheetData>
    <row r="1" spans="1:10" ht="24.95" customHeight="1" thickBot="1" x14ac:dyDescent="0.2">
      <c r="A1" s="207" t="s">
        <v>143</v>
      </c>
      <c r="B1" s="207"/>
      <c r="C1" s="207"/>
      <c r="D1" s="207"/>
      <c r="E1" s="207"/>
      <c r="F1" s="207"/>
      <c r="G1" s="207"/>
      <c r="H1" s="207"/>
      <c r="I1" s="207"/>
    </row>
    <row r="2" spans="1:10" ht="21.95" customHeight="1" x14ac:dyDescent="0.15">
      <c r="A2" s="126" t="s">
        <v>144</v>
      </c>
      <c r="B2" s="158" t="s">
        <v>202</v>
      </c>
      <c r="C2" s="165"/>
      <c r="D2" s="164" t="s">
        <v>203</v>
      </c>
      <c r="E2" s="165"/>
      <c r="F2" s="164" t="s">
        <v>204</v>
      </c>
      <c r="G2" s="165"/>
      <c r="H2" s="164" t="s">
        <v>205</v>
      </c>
      <c r="I2" s="158"/>
      <c r="J2" s="206"/>
    </row>
    <row r="3" spans="1:10" ht="21.95" customHeight="1" x14ac:dyDescent="0.15">
      <c r="A3" s="133"/>
      <c r="B3" s="206" t="s">
        <v>146</v>
      </c>
      <c r="C3" s="206" t="s">
        <v>145</v>
      </c>
      <c r="D3" s="136" t="s">
        <v>146</v>
      </c>
      <c r="E3" s="268" t="s">
        <v>147</v>
      </c>
      <c r="F3" s="136" t="s">
        <v>146</v>
      </c>
      <c r="G3" s="268" t="s">
        <v>147</v>
      </c>
      <c r="H3" s="206" t="s">
        <v>146</v>
      </c>
      <c r="I3" s="206" t="s">
        <v>147</v>
      </c>
      <c r="J3" s="206"/>
    </row>
    <row r="4" spans="1:10" s="1" customFormat="1" ht="21.95" customHeight="1" x14ac:dyDescent="0.15">
      <c r="A4" s="163" t="s">
        <v>141</v>
      </c>
      <c r="B4" s="65">
        <v>4385</v>
      </c>
      <c r="C4" s="175">
        <v>79</v>
      </c>
      <c r="D4" s="65">
        <v>4418</v>
      </c>
      <c r="E4" s="175">
        <v>81</v>
      </c>
      <c r="F4" s="65">
        <v>4445</v>
      </c>
      <c r="G4" s="175">
        <v>81</v>
      </c>
      <c r="H4" s="83">
        <v>5088</v>
      </c>
      <c r="I4" s="175">
        <v>85</v>
      </c>
    </row>
    <row r="5" spans="1:10" ht="21.95" customHeight="1" x14ac:dyDescent="0.15">
      <c r="A5" s="131" t="s">
        <v>14</v>
      </c>
      <c r="B5" s="63">
        <v>242</v>
      </c>
      <c r="C5" s="176">
        <v>8</v>
      </c>
      <c r="D5" s="63">
        <v>243</v>
      </c>
      <c r="E5" s="176">
        <v>7</v>
      </c>
      <c r="F5" s="63">
        <v>241</v>
      </c>
      <c r="G5" s="176">
        <v>7</v>
      </c>
      <c r="H5" s="122">
        <v>243</v>
      </c>
      <c r="I5" s="176">
        <v>7</v>
      </c>
    </row>
    <row r="6" spans="1:10" ht="21.95" customHeight="1" x14ac:dyDescent="0.15">
      <c r="A6" s="6" t="s">
        <v>15</v>
      </c>
      <c r="B6" s="62">
        <v>2292</v>
      </c>
      <c r="C6" s="176">
        <v>1</v>
      </c>
      <c r="D6" s="62">
        <v>2288</v>
      </c>
      <c r="E6" s="176">
        <v>1</v>
      </c>
      <c r="F6" s="62">
        <v>2282</v>
      </c>
      <c r="G6" s="176">
        <v>1</v>
      </c>
      <c r="H6" s="122">
        <v>2856</v>
      </c>
      <c r="I6" s="176">
        <v>7</v>
      </c>
    </row>
    <row r="7" spans="1:10" ht="21.95" customHeight="1" x14ac:dyDescent="0.15">
      <c r="A7" s="131" t="s">
        <v>30</v>
      </c>
      <c r="B7" s="63">
        <v>45</v>
      </c>
      <c r="C7" s="176">
        <v>2</v>
      </c>
      <c r="D7" s="63">
        <v>48</v>
      </c>
      <c r="E7" s="176">
        <v>4</v>
      </c>
      <c r="F7" s="63">
        <v>48</v>
      </c>
      <c r="G7" s="176">
        <v>4</v>
      </c>
      <c r="H7" s="122">
        <v>48</v>
      </c>
      <c r="I7" s="176">
        <v>3</v>
      </c>
    </row>
    <row r="8" spans="1:10" ht="21.95" customHeight="1" x14ac:dyDescent="0.15">
      <c r="A8" s="131" t="s">
        <v>16</v>
      </c>
      <c r="B8" s="63">
        <v>164</v>
      </c>
      <c r="C8" s="176">
        <v>2</v>
      </c>
      <c r="D8" s="63">
        <v>155</v>
      </c>
      <c r="E8" s="176">
        <v>3</v>
      </c>
      <c r="F8" s="63">
        <v>155</v>
      </c>
      <c r="G8" s="176">
        <v>3</v>
      </c>
      <c r="H8" s="122">
        <v>154</v>
      </c>
      <c r="I8" s="176">
        <v>3</v>
      </c>
    </row>
    <row r="9" spans="1:10" ht="21.95" customHeight="1" x14ac:dyDescent="0.15">
      <c r="A9" s="131" t="s">
        <v>31</v>
      </c>
      <c r="B9" s="63">
        <v>3</v>
      </c>
      <c r="C9" s="176">
        <v>3</v>
      </c>
      <c r="D9" s="63">
        <v>2</v>
      </c>
      <c r="E9" s="176">
        <v>2</v>
      </c>
      <c r="F9" s="63">
        <v>2</v>
      </c>
      <c r="G9" s="176">
        <v>2</v>
      </c>
      <c r="H9" s="122">
        <v>2</v>
      </c>
      <c r="I9" s="176">
        <v>2</v>
      </c>
    </row>
    <row r="10" spans="1:10" ht="21.95" customHeight="1" x14ac:dyDescent="0.15">
      <c r="A10" s="131" t="s">
        <v>19</v>
      </c>
      <c r="B10" s="63">
        <v>13</v>
      </c>
      <c r="C10" s="176">
        <v>12</v>
      </c>
      <c r="D10" s="63">
        <v>13</v>
      </c>
      <c r="E10" s="176">
        <v>12</v>
      </c>
      <c r="F10" s="63">
        <v>13</v>
      </c>
      <c r="G10" s="176">
        <v>12</v>
      </c>
      <c r="H10" s="122">
        <v>13</v>
      </c>
      <c r="I10" s="176">
        <v>12</v>
      </c>
    </row>
    <row r="11" spans="1:10" ht="21.95" customHeight="1" x14ac:dyDescent="0.15">
      <c r="A11" s="131" t="s">
        <v>32</v>
      </c>
      <c r="B11" s="122">
        <v>0</v>
      </c>
      <c r="C11" s="230">
        <v>0</v>
      </c>
      <c r="D11" s="122">
        <v>0</v>
      </c>
      <c r="E11" s="230">
        <v>0</v>
      </c>
      <c r="F11" s="122">
        <v>0</v>
      </c>
      <c r="G11" s="230">
        <v>0</v>
      </c>
      <c r="H11" s="122">
        <v>0</v>
      </c>
      <c r="I11" s="230">
        <v>0</v>
      </c>
    </row>
    <row r="12" spans="1:10" ht="21.95" customHeight="1" x14ac:dyDescent="0.15">
      <c r="A12" s="131" t="s">
        <v>20</v>
      </c>
      <c r="B12" s="63">
        <v>117</v>
      </c>
      <c r="C12" s="176">
        <v>15</v>
      </c>
      <c r="D12" s="63">
        <v>117</v>
      </c>
      <c r="E12" s="176">
        <v>15</v>
      </c>
      <c r="F12" s="63">
        <v>117</v>
      </c>
      <c r="G12" s="176">
        <v>15</v>
      </c>
      <c r="H12" s="122">
        <v>117</v>
      </c>
      <c r="I12" s="176">
        <v>15</v>
      </c>
    </row>
    <row r="13" spans="1:10" ht="21.95" customHeight="1" x14ac:dyDescent="0.15">
      <c r="A13" s="131" t="s">
        <v>17</v>
      </c>
      <c r="B13" s="63">
        <v>15</v>
      </c>
      <c r="C13" s="176">
        <v>2</v>
      </c>
      <c r="D13" s="63">
        <v>15</v>
      </c>
      <c r="E13" s="176">
        <v>2</v>
      </c>
      <c r="F13" s="63">
        <v>15</v>
      </c>
      <c r="G13" s="176">
        <v>2</v>
      </c>
      <c r="H13" s="122">
        <v>15</v>
      </c>
      <c r="I13" s="176">
        <v>2</v>
      </c>
    </row>
    <row r="14" spans="1:10" ht="21.95" customHeight="1" x14ac:dyDescent="0.15">
      <c r="A14" s="131" t="s">
        <v>18</v>
      </c>
      <c r="B14" s="63">
        <v>47</v>
      </c>
      <c r="C14" s="176">
        <v>2</v>
      </c>
      <c r="D14" s="63">
        <v>47</v>
      </c>
      <c r="E14" s="176">
        <v>2</v>
      </c>
      <c r="F14" s="63">
        <v>47</v>
      </c>
      <c r="G14" s="176">
        <v>2</v>
      </c>
      <c r="H14" s="122">
        <v>52</v>
      </c>
      <c r="I14" s="176">
        <v>1</v>
      </c>
    </row>
    <row r="15" spans="1:10" ht="21.95" customHeight="1" x14ac:dyDescent="0.15">
      <c r="A15" s="131" t="s">
        <v>33</v>
      </c>
      <c r="B15" s="63">
        <v>25</v>
      </c>
      <c r="C15" s="176">
        <v>1</v>
      </c>
      <c r="D15" s="63">
        <v>29</v>
      </c>
      <c r="E15" s="176">
        <v>3</v>
      </c>
      <c r="F15" s="63">
        <v>29</v>
      </c>
      <c r="G15" s="176">
        <v>3</v>
      </c>
      <c r="H15" s="122">
        <v>29</v>
      </c>
      <c r="I15" s="176">
        <v>3</v>
      </c>
    </row>
    <row r="16" spans="1:10" ht="21.95" customHeight="1" x14ac:dyDescent="0.15">
      <c r="A16" s="131" t="s">
        <v>34</v>
      </c>
      <c r="B16" s="122">
        <v>0</v>
      </c>
      <c r="C16" s="230">
        <v>0</v>
      </c>
      <c r="D16" s="122">
        <v>0</v>
      </c>
      <c r="E16" s="230">
        <v>0</v>
      </c>
      <c r="F16" s="122">
        <v>0</v>
      </c>
      <c r="G16" s="230">
        <v>0</v>
      </c>
      <c r="H16" s="122">
        <v>0</v>
      </c>
      <c r="I16" s="230">
        <v>0</v>
      </c>
    </row>
    <row r="17" spans="1:9" ht="21.95" customHeight="1" x14ac:dyDescent="0.15">
      <c r="A17" s="131" t="s">
        <v>35</v>
      </c>
      <c r="B17" s="63">
        <v>939</v>
      </c>
      <c r="C17" s="176">
        <v>19</v>
      </c>
      <c r="D17" s="63">
        <v>972</v>
      </c>
      <c r="E17" s="176">
        <v>18</v>
      </c>
      <c r="F17" s="63">
        <v>1007</v>
      </c>
      <c r="G17" s="176">
        <v>19</v>
      </c>
      <c r="H17" s="122">
        <v>1069</v>
      </c>
      <c r="I17" s="176">
        <v>19</v>
      </c>
    </row>
    <row r="18" spans="1:9" ht="21.95" customHeight="1" x14ac:dyDescent="0.15">
      <c r="A18" s="131" t="s">
        <v>36</v>
      </c>
      <c r="B18" s="63">
        <v>4</v>
      </c>
      <c r="C18" s="231">
        <v>0</v>
      </c>
      <c r="D18" s="63">
        <v>4</v>
      </c>
      <c r="E18" s="231">
        <v>0</v>
      </c>
      <c r="F18" s="63">
        <v>4</v>
      </c>
      <c r="G18" s="231">
        <v>0</v>
      </c>
      <c r="H18" s="122">
        <v>4</v>
      </c>
      <c r="I18" s="232">
        <v>0</v>
      </c>
    </row>
    <row r="19" spans="1:9" ht="21.95" customHeight="1" x14ac:dyDescent="0.15">
      <c r="A19" s="131" t="s">
        <v>21</v>
      </c>
      <c r="B19" s="63">
        <v>405</v>
      </c>
      <c r="C19" s="176">
        <v>10</v>
      </c>
      <c r="D19" s="63">
        <v>411</v>
      </c>
      <c r="E19" s="176">
        <v>10</v>
      </c>
      <c r="F19" s="63">
        <v>411</v>
      </c>
      <c r="G19" s="176">
        <v>10</v>
      </c>
      <c r="H19" s="122">
        <v>410</v>
      </c>
      <c r="I19" s="176">
        <v>10</v>
      </c>
    </row>
    <row r="20" spans="1:9" ht="21.95" customHeight="1" x14ac:dyDescent="0.15">
      <c r="A20" s="131" t="s">
        <v>22</v>
      </c>
      <c r="B20" s="63">
        <v>63</v>
      </c>
      <c r="C20" s="231">
        <v>0</v>
      </c>
      <c r="D20" s="63">
        <v>63</v>
      </c>
      <c r="E20" s="231">
        <v>0</v>
      </c>
      <c r="F20" s="63">
        <v>63</v>
      </c>
      <c r="G20" s="231">
        <v>0</v>
      </c>
      <c r="H20" s="122">
        <v>63</v>
      </c>
      <c r="I20" s="232">
        <v>0</v>
      </c>
    </row>
    <row r="21" spans="1:9" ht="21.95" customHeight="1" x14ac:dyDescent="0.15">
      <c r="A21" s="131" t="s">
        <v>38</v>
      </c>
      <c r="B21" s="63">
        <v>9</v>
      </c>
      <c r="C21" s="231">
        <v>0</v>
      </c>
      <c r="D21" s="63">
        <v>9</v>
      </c>
      <c r="E21" s="231">
        <v>0</v>
      </c>
      <c r="F21" s="63">
        <v>9</v>
      </c>
      <c r="G21" s="231">
        <v>0</v>
      </c>
      <c r="H21" s="122">
        <v>11</v>
      </c>
      <c r="I21" s="232">
        <v>0</v>
      </c>
    </row>
    <row r="22" spans="1:9" ht="21.95" customHeight="1" thickBot="1" x14ac:dyDescent="0.2">
      <c r="A22" s="139" t="s">
        <v>37</v>
      </c>
      <c r="B22" s="64">
        <v>2</v>
      </c>
      <c r="C22" s="177">
        <v>2</v>
      </c>
      <c r="D22" s="64">
        <v>2</v>
      </c>
      <c r="E22" s="177">
        <v>2</v>
      </c>
      <c r="F22" s="64">
        <v>2</v>
      </c>
      <c r="G22" s="178">
        <v>1</v>
      </c>
      <c r="H22" s="85">
        <v>2</v>
      </c>
      <c r="I22" s="178">
        <v>1</v>
      </c>
    </row>
    <row r="23" spans="1:9" ht="18.75" customHeight="1" x14ac:dyDescent="0.15">
      <c r="A23" s="28" t="s">
        <v>234</v>
      </c>
      <c r="B23" s="208"/>
      <c r="C23" s="208"/>
      <c r="D23" s="208"/>
      <c r="E23" s="208"/>
      <c r="H23" s="208"/>
      <c r="I23" s="210" t="s">
        <v>200</v>
      </c>
    </row>
    <row r="24" spans="1:9" ht="18.75" customHeight="1" x14ac:dyDescent="0.15">
      <c r="A24" s="28" t="s">
        <v>201</v>
      </c>
      <c r="B24" s="22"/>
      <c r="C24" s="22"/>
      <c r="D24" s="22"/>
      <c r="E24" s="22"/>
      <c r="F24" s="8"/>
      <c r="G24" s="8"/>
    </row>
    <row r="25" spans="1:9" ht="18.75" customHeight="1" x14ac:dyDescent="0.15">
      <c r="A25" s="28"/>
      <c r="B25" s="22"/>
      <c r="C25" s="22"/>
      <c r="D25" s="22"/>
      <c r="E25" s="22"/>
      <c r="F25" s="8"/>
      <c r="G25" s="8"/>
    </row>
    <row r="26" spans="1:9" ht="21.95" customHeight="1" x14ac:dyDescent="0.15">
      <c r="E26" s="225"/>
      <c r="F26" s="225"/>
      <c r="G26" s="225"/>
      <c r="H26" s="225"/>
      <c r="I26" s="225"/>
    </row>
  </sheetData>
  <mergeCells count="1">
    <mergeCell ref="E26:I26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97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見出し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見出し!Print_Area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2022-03-16T06:17:44Z</cp:lastPrinted>
  <dcterms:created xsi:type="dcterms:W3CDTF">2001-02-26T07:05:11Z</dcterms:created>
  <dcterms:modified xsi:type="dcterms:W3CDTF">2022-04-14T00:15:37Z</dcterms:modified>
</cp:coreProperties>
</file>