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240" yWindow="75" windowWidth="15060" windowHeight="8640" tabRatio="585"/>
  </bookViews>
  <sheets>
    <sheet name="見出し" sheetId="4" r:id="rId1"/>
    <sheet name="1.2" sheetId="11" r:id="rId2"/>
    <sheet name="3 " sheetId="10" r:id="rId3"/>
    <sheet name="4" sheetId="6" r:id="rId4"/>
  </sheets>
  <definedNames>
    <definedName name="_xlnm.Print_Area" localSheetId="1">'1.2'!$A$1:$BC$40</definedName>
    <definedName name="_xlnm.Print_Area" localSheetId="2">'3 '!$A$1:$CA$52</definedName>
    <definedName name="_xlnm.Print_Area" localSheetId="0">見出し!$A$1:$O$20</definedName>
  </definedNames>
  <calcPr calcId="162913"/>
</workbook>
</file>

<file path=xl/calcChain.xml><?xml version="1.0" encoding="utf-8"?>
<calcChain xmlns="http://schemas.openxmlformats.org/spreadsheetml/2006/main">
  <c r="W8" i="10" l="1"/>
  <c r="R8" i="10"/>
  <c r="P32" i="11"/>
  <c r="AG32" i="11"/>
  <c r="AK32" i="11"/>
  <c r="AO32" i="11"/>
  <c r="AS32" i="11"/>
  <c r="AW32" i="11"/>
  <c r="AC32" i="11"/>
  <c r="T32" i="11"/>
  <c r="F8" i="6" l="1"/>
  <c r="F6" i="6" s="1"/>
  <c r="D8" i="6"/>
  <c r="D6" i="6" s="1"/>
  <c r="G10" i="6"/>
  <c r="G8" i="6"/>
  <c r="E10" i="6"/>
  <c r="E8" i="6"/>
  <c r="E6" i="6" s="1"/>
  <c r="C10" i="6"/>
  <c r="C8" i="6"/>
  <c r="C6" i="6" s="1"/>
  <c r="X11" i="11"/>
  <c r="U11" i="11"/>
  <c r="U6" i="11" s="1"/>
  <c r="R11" i="11"/>
  <c r="P11" i="11"/>
  <c r="P6" i="11" s="1"/>
  <c r="AW6" i="11"/>
  <c r="AT6" i="11"/>
  <c r="AH11" i="11"/>
  <c r="AE11" i="11"/>
  <c r="AE6" i="11" s="1"/>
  <c r="AC11" i="11"/>
  <c r="AC6" i="11" s="1"/>
  <c r="AH6" i="11"/>
  <c r="R6" i="11"/>
  <c r="X8" i="11"/>
  <c r="X6" i="11" s="1"/>
  <c r="P27" i="11"/>
  <c r="AO6" i="11"/>
  <c r="AS27" i="11"/>
  <c r="AO27" i="11"/>
  <c r="AK27" i="11"/>
  <c r="AG27" i="11"/>
  <c r="AC27" i="11"/>
  <c r="X27" i="11"/>
  <c r="T27" i="11"/>
</calcChain>
</file>

<file path=xl/sharedStrings.xml><?xml version="1.0" encoding="utf-8"?>
<sst xmlns="http://schemas.openxmlformats.org/spreadsheetml/2006/main" count="405" uniqueCount="266">
  <si>
    <t>～</t>
    <phoneticPr fontId="2"/>
  </si>
  <si>
    <t>３</t>
    <phoneticPr fontId="2"/>
  </si>
  <si>
    <t>６</t>
    <phoneticPr fontId="2"/>
  </si>
  <si>
    <t>－</t>
    <phoneticPr fontId="2"/>
  </si>
  <si>
    <t>５５</t>
    <phoneticPr fontId="2"/>
  </si>
  <si>
    <t>５６</t>
    <phoneticPr fontId="2"/>
  </si>
  <si>
    <t>１</t>
    <phoneticPr fontId="2"/>
  </si>
  <si>
    <t>４</t>
    <phoneticPr fontId="2"/>
  </si>
  <si>
    <t>５</t>
    <phoneticPr fontId="2"/>
  </si>
  <si>
    <t>２</t>
    <phoneticPr fontId="2"/>
  </si>
  <si>
    <t>６．</t>
    <phoneticPr fontId="2"/>
  </si>
  <si>
    <t>商業の推移</t>
    <rPh sb="0" eb="1">
      <t>ショウ</t>
    </rPh>
    <phoneticPr fontId="2"/>
  </si>
  <si>
    <t>産業（小分類）別・商業の経営状況</t>
    <rPh sb="3" eb="4">
      <t>ショウ</t>
    </rPh>
    <rPh sb="9" eb="10">
      <t>ショウ</t>
    </rPh>
    <phoneticPr fontId="2"/>
  </si>
  <si>
    <t>商業</t>
    <rPh sb="0" eb="1">
      <t>ショウ</t>
    </rPh>
    <rPh sb="1" eb="2">
      <t>ジンコウ</t>
    </rPh>
    <phoneticPr fontId="2"/>
  </si>
  <si>
    <t>－</t>
  </si>
  <si>
    <t>５７</t>
  </si>
  <si>
    <t>５８</t>
  </si>
  <si>
    <t>５９</t>
  </si>
  <si>
    <t>６０</t>
  </si>
  <si>
    <t xml:space="preserve"> 商　業　の　経　営　状　況</t>
  </si>
  <si>
    <t>分類番号</t>
  </si>
  <si>
    <t>産　　　　　業　　（ 小　分　類 ）</t>
  </si>
  <si>
    <t>１４</t>
  </si>
  <si>
    <t>各種商品卸売業</t>
  </si>
  <si>
    <t>繊維・衣服等卸売業</t>
  </si>
  <si>
    <t>繊維品卸売業</t>
  </si>
  <si>
    <t>飲食料品卸売業</t>
  </si>
  <si>
    <t>農畜産物・水産物卸売業</t>
  </si>
  <si>
    <t>食料・飲料卸売業</t>
  </si>
  <si>
    <t>建築材料卸売業</t>
  </si>
  <si>
    <t>化学製品卸売業</t>
  </si>
  <si>
    <t>機械器具卸売業</t>
  </si>
  <si>
    <t>自動車卸売業</t>
  </si>
  <si>
    <t>電気機械器具卸売業</t>
  </si>
  <si>
    <t>その他の機械器具卸売業</t>
  </si>
  <si>
    <t>その他の卸売業</t>
  </si>
  <si>
    <t>医薬品・化粧品等卸売業</t>
  </si>
  <si>
    <t>各種商品小売業</t>
  </si>
  <si>
    <t>百貨店、総合スーパー</t>
  </si>
  <si>
    <t>その他の各種商品小売業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</si>
  <si>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</si>
  <si>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</si>
  <si>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</si>
  <si>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</si>
  <si>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</si>
  <si>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</si>
  <si>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</si>
  <si>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</si>
  <si>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食肉小売業</t>
  </si>
  <si>
    <t>鮮魚小売業</t>
  </si>
  <si>
    <t>菓子・パン小売業</t>
  </si>
  <si>
    <t>その他の飲食料品小売業</t>
  </si>
  <si>
    <t>自転車小売業</t>
  </si>
  <si>
    <t>家具・建具・畳小売業</t>
  </si>
  <si>
    <t>その他の小売業</t>
  </si>
  <si>
    <t>医薬品・化粧品小売業</t>
  </si>
  <si>
    <t>農耕用品小売業</t>
  </si>
  <si>
    <t>６０３</t>
  </si>
  <si>
    <t>燃料小売業</t>
  </si>
  <si>
    <t>６０４</t>
  </si>
  <si>
    <t>書籍・文房具小売業</t>
  </si>
  <si>
    <t>６０５</t>
  </si>
  <si>
    <t>６０６</t>
  </si>
  <si>
    <t>６０７</t>
  </si>
  <si>
    <t>６０９</t>
  </si>
  <si>
    <t>卸　　　売　　　業</t>
    <rPh sb="0" eb="1">
      <t>オロシ</t>
    </rPh>
    <rPh sb="4" eb="5">
      <t>バイ</t>
    </rPh>
    <rPh sb="8" eb="9">
      <t>ギョウ</t>
    </rPh>
    <phoneticPr fontId="2"/>
  </si>
  <si>
    <t>総数</t>
    <rPh sb="0" eb="2">
      <t>ソウスウ</t>
    </rPh>
    <phoneticPr fontId="2"/>
  </si>
  <si>
    <t>総　　数</t>
    <rPh sb="0" eb="4">
      <t>ソウスウ</t>
    </rPh>
    <phoneticPr fontId="2"/>
  </si>
  <si>
    <t>年</t>
    <rPh sb="0" eb="1">
      <t>ネン</t>
    </rPh>
    <phoneticPr fontId="2"/>
  </si>
  <si>
    <t>就業者数</t>
    <rPh sb="0" eb="2">
      <t>シュウギョウ</t>
    </rPh>
    <rPh sb="2" eb="3">
      <t>シャ</t>
    </rPh>
    <rPh sb="3" eb="4">
      <t>スウ</t>
    </rPh>
    <phoneticPr fontId="2"/>
  </si>
  <si>
    <t>平　　　　成</t>
    <rPh sb="0" eb="1">
      <t>ヒラ</t>
    </rPh>
    <rPh sb="5" eb="6">
      <t>シゲル</t>
    </rPh>
    <phoneticPr fontId="2"/>
  </si>
  <si>
    <t>商店数</t>
    <rPh sb="0" eb="2">
      <t>ショウテン</t>
    </rPh>
    <rPh sb="2" eb="3">
      <t>スウ</t>
    </rPh>
    <phoneticPr fontId="2"/>
  </si>
  <si>
    <t>売場面積</t>
    <rPh sb="0" eb="2">
      <t>ウリバ</t>
    </rPh>
    <rPh sb="2" eb="4">
      <t>メンセキ</t>
    </rPh>
    <phoneticPr fontId="2"/>
  </si>
  <si>
    <t>産　　　　　　業　（ 中 分 類 ）</t>
    <rPh sb="0" eb="8">
      <t>サンギョウ</t>
    </rPh>
    <rPh sb="11" eb="12">
      <t>チュウ</t>
    </rPh>
    <rPh sb="13" eb="16">
      <t>ブンルイ</t>
    </rPh>
    <phoneticPr fontId="2"/>
  </si>
  <si>
    <t>１．</t>
    <phoneticPr fontId="2"/>
  </si>
  <si>
    <t>２．</t>
  </si>
  <si>
    <t>３．</t>
  </si>
  <si>
    <t>４．</t>
  </si>
  <si>
    <t xml:space="preserve">１．　　商　　　　　業　　　　　の　　 </t>
    <rPh sb="4" eb="11">
      <t>ショウギョウ</t>
    </rPh>
    <phoneticPr fontId="2"/>
  </si>
  <si>
    <t xml:space="preserve">２．　　産　　　業　（ 中 分 類 ）　別　・ </t>
    <rPh sb="4" eb="9">
      <t>サンギョウ</t>
    </rPh>
    <rPh sb="12" eb="13">
      <t>チュウ</t>
    </rPh>
    <rPh sb="14" eb="17">
      <t>ブンルイ</t>
    </rPh>
    <rPh sb="20" eb="21">
      <t>ベツ</t>
    </rPh>
    <phoneticPr fontId="2"/>
  </si>
  <si>
    <t xml:space="preserve">３．　　産　　　業　（ 小 分 類 ）　別　・ </t>
    <phoneticPr fontId="2"/>
  </si>
  <si>
    <t xml:space="preserve"> 　　推　　　　　移</t>
    <rPh sb="3" eb="10">
      <t>スイイ</t>
    </rPh>
    <phoneticPr fontId="2"/>
  </si>
  <si>
    <t>分 類 番 号</t>
    <rPh sb="0" eb="3">
      <t>ブンルイ</t>
    </rPh>
    <rPh sb="4" eb="7">
      <t>バンゴウ</t>
    </rPh>
    <phoneticPr fontId="2"/>
  </si>
  <si>
    <t>分類番号</t>
    <rPh sb="0" eb="2">
      <t>ブンルイ</t>
    </rPh>
    <rPh sb="2" eb="4">
      <t>バンゴウ</t>
    </rPh>
    <phoneticPr fontId="2"/>
  </si>
  <si>
    <t>卸売業</t>
    <rPh sb="0" eb="1">
      <t>オロシ</t>
    </rPh>
    <rPh sb="1" eb="3">
      <t>コウリギョウ</t>
    </rPh>
    <phoneticPr fontId="2"/>
  </si>
  <si>
    <t>卸　　売</t>
    <rPh sb="0" eb="1">
      <t>オロシ</t>
    </rPh>
    <rPh sb="3" eb="4">
      <t>ソウスウ</t>
    </rPh>
    <phoneticPr fontId="2"/>
  </si>
  <si>
    <t>小売業</t>
    <rPh sb="0" eb="3">
      <t>コウリギョウ</t>
    </rPh>
    <phoneticPr fontId="2"/>
  </si>
  <si>
    <t>小　　売</t>
    <rPh sb="0" eb="1">
      <t>ショウ</t>
    </rPh>
    <rPh sb="3" eb="4">
      <t>ソウスウ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</si>
  <si>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</si>
  <si>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</si>
  <si>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その他の小売業</t>
    <rPh sb="0" eb="3">
      <t>ソノタ</t>
    </rPh>
    <rPh sb="4" eb="7">
      <t>コウリギョウ</t>
    </rPh>
    <phoneticPr fontId="2"/>
  </si>
  <si>
    <t>平成１９年</t>
    <rPh sb="0" eb="2">
      <t>ヘイセイ</t>
    </rPh>
    <rPh sb="4" eb="5">
      <t>ネン</t>
    </rPh>
    <phoneticPr fontId="2"/>
  </si>
  <si>
    <t>１８</t>
  </si>
  <si>
    <t>８</t>
  </si>
  <si>
    <t>大　分　市</t>
    <rPh sb="0" eb="5">
      <t>オオイタシ</t>
    </rPh>
    <phoneticPr fontId="2"/>
  </si>
  <si>
    <t>別　府　市</t>
    <rPh sb="0" eb="5">
      <t>ベップシ</t>
    </rPh>
    <phoneticPr fontId="2"/>
  </si>
  <si>
    <t>中　津　市　</t>
    <rPh sb="0" eb="5">
      <t>ナカツシ</t>
    </rPh>
    <phoneticPr fontId="2"/>
  </si>
  <si>
    <t>日　田　市</t>
    <rPh sb="0" eb="5">
      <t>ヒタシ</t>
    </rPh>
    <phoneticPr fontId="2"/>
  </si>
  <si>
    <t>佐　伯　市</t>
    <rPh sb="0" eb="5">
      <t>サイキシ</t>
    </rPh>
    <phoneticPr fontId="2"/>
  </si>
  <si>
    <t>臼　杵　市</t>
    <rPh sb="0" eb="5">
      <t>ウスキシ</t>
    </rPh>
    <phoneticPr fontId="2"/>
  </si>
  <si>
    <t>津久見　市</t>
    <rPh sb="0" eb="3">
      <t>ツクミ</t>
    </rPh>
    <rPh sb="4" eb="5">
      <t>シ</t>
    </rPh>
    <phoneticPr fontId="2"/>
  </si>
  <si>
    <t>竹　田　市</t>
    <rPh sb="0" eb="5">
      <t>タケタシ</t>
    </rPh>
    <phoneticPr fontId="2"/>
  </si>
  <si>
    <t>豊後高田市</t>
    <rPh sb="0" eb="5">
      <t>ブンゴタカダシ</t>
    </rPh>
    <phoneticPr fontId="2"/>
  </si>
  <si>
    <t>杵　築　市</t>
    <rPh sb="0" eb="5">
      <t>キツキシ</t>
    </rPh>
    <phoneticPr fontId="2"/>
  </si>
  <si>
    <t>宇　佐　市</t>
    <rPh sb="0" eb="5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</si>
  <si>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</si>
  <si>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</si>
  <si>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</si>
  <si>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　島　村</t>
    <rPh sb="0" eb="5">
      <t>ヒメシマムラ</t>
    </rPh>
    <phoneticPr fontId="2"/>
  </si>
  <si>
    <t>日　出　町</t>
    <rPh sb="0" eb="5">
      <t>ヒジマチ</t>
    </rPh>
    <phoneticPr fontId="2"/>
  </si>
  <si>
    <t>九　重　町</t>
    <rPh sb="0" eb="5">
      <t>ココノエマチ</t>
    </rPh>
    <phoneticPr fontId="2"/>
  </si>
  <si>
    <t>玖　珠　町</t>
    <rPh sb="0" eb="5">
      <t>クスマチ</t>
    </rPh>
    <phoneticPr fontId="2"/>
  </si>
  <si>
    <t>市　　　　別</t>
    <rPh sb="0" eb="1">
      <t>シ</t>
    </rPh>
    <rPh sb="5" eb="6">
      <t>ベツ</t>
    </rPh>
    <phoneticPr fontId="2"/>
  </si>
  <si>
    <t>７</t>
  </si>
  <si>
    <t>９</t>
  </si>
  <si>
    <t>１０</t>
  </si>
  <si>
    <t>１１</t>
  </si>
  <si>
    <t>１２</t>
  </si>
  <si>
    <t>１３</t>
  </si>
  <si>
    <t>１５</t>
    <phoneticPr fontId="2"/>
  </si>
  <si>
    <t>１６</t>
  </si>
  <si>
    <t>１７</t>
  </si>
  <si>
    <t>県　　　　　　　計</t>
    <rPh sb="0" eb="1">
      <t>ケン</t>
    </rPh>
    <rPh sb="8" eb="9">
      <t>ケイ</t>
    </rPh>
    <phoneticPr fontId="2"/>
  </si>
  <si>
    <t>市　　　　　　　計</t>
    <rPh sb="0" eb="1">
      <t>シ</t>
    </rPh>
    <rPh sb="8" eb="9">
      <t>ケイ</t>
    </rPh>
    <phoneticPr fontId="2"/>
  </si>
  <si>
    <t>　</t>
    <phoneticPr fontId="2"/>
  </si>
  <si>
    <t>郡　　　　　　　計</t>
    <rPh sb="0" eb="1">
      <t>グン</t>
    </rPh>
    <rPh sb="8" eb="9">
      <t>ケイ</t>
    </rPh>
    <phoneticPr fontId="2"/>
  </si>
  <si>
    <t>年間販売額　　　　　（万円）</t>
    <rPh sb="0" eb="2">
      <t>ネンカン</t>
    </rPh>
    <rPh sb="2" eb="5">
      <t>ハンバイガク</t>
    </rPh>
    <rPh sb="11" eb="12">
      <t>マン</t>
    </rPh>
    <rPh sb="12" eb="13">
      <t>エン</t>
    </rPh>
    <phoneticPr fontId="2"/>
  </si>
  <si>
    <t>（単位 ： ㎡ ・ 万円）</t>
    <rPh sb="1" eb="3">
      <t>タンイ</t>
    </rPh>
    <rPh sb="10" eb="11">
      <t>マン</t>
    </rPh>
    <rPh sb="11" eb="12">
      <t>エン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</si>
  <si>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</si>
  <si>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自動車小売業</t>
    <phoneticPr fontId="2"/>
  </si>
  <si>
    <t xml:space="preserve">         </t>
    <phoneticPr fontId="2"/>
  </si>
  <si>
    <t>６．   商　　業</t>
    <rPh sb="5" eb="6">
      <t>ショウ</t>
    </rPh>
    <rPh sb="8" eb="9">
      <t>ギョウ</t>
    </rPh>
    <phoneticPr fontId="2"/>
  </si>
  <si>
    <t>１～２人</t>
    <rPh sb="3" eb="4">
      <t>ニン</t>
    </rPh>
    <phoneticPr fontId="2"/>
  </si>
  <si>
    <t>総　　　数</t>
    <rPh sb="0" eb="5">
      <t>ソウスウ</t>
    </rPh>
    <phoneticPr fontId="2"/>
  </si>
  <si>
    <t>３～４人</t>
    <rPh sb="3" eb="4">
      <t>ニン</t>
    </rPh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</si>
  <si>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</si>
  <si>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</si>
  <si>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</si>
  <si>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３０～４９人</t>
    <rPh sb="5" eb="6">
      <t>ニン</t>
    </rPh>
    <phoneticPr fontId="2"/>
  </si>
  <si>
    <t>５０～９９人</t>
    <rPh sb="5" eb="6">
      <t>ニン</t>
    </rPh>
    <phoneticPr fontId="2"/>
  </si>
  <si>
    <t>１００人以上</t>
    <rPh sb="3" eb="4">
      <t>ニン</t>
    </rPh>
    <rPh sb="4" eb="6">
      <t>イジョウ</t>
    </rPh>
    <phoneticPr fontId="2"/>
  </si>
  <si>
    <t>９</t>
    <phoneticPr fontId="2"/>
  </si>
  <si>
    <t>平成２６年</t>
    <rPh sb="0" eb="2">
      <t>ヘイセイ</t>
    </rPh>
    <rPh sb="4" eb="5">
      <t>ネン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</si>
  <si>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</si>
  <si>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５７</t>
    <phoneticPr fontId="2"/>
  </si>
  <si>
    <t>５８</t>
    <phoneticPr fontId="2"/>
  </si>
  <si>
    <t>５９</t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</si>
  <si>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</si>
  <si>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６１</t>
    <phoneticPr fontId="2"/>
  </si>
  <si>
    <t>無店舗小売業</t>
    <rPh sb="0" eb="3">
      <t>ムテンポ</t>
    </rPh>
    <rPh sb="3" eb="6">
      <t>コウリギョウ</t>
    </rPh>
    <phoneticPr fontId="2"/>
  </si>
  <si>
    <t>５９</t>
    <phoneticPr fontId="2"/>
  </si>
  <si>
    <t>６１</t>
    <phoneticPr fontId="2"/>
  </si>
  <si>
    <t>５０</t>
    <phoneticPr fontId="2"/>
  </si>
  <si>
    <t>５０～５５</t>
    <phoneticPr fontId="2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</si>
  <si>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2"/>
  </si>
  <si>
    <t>衣服卸売業</t>
    <rPh sb="0" eb="2">
      <t>イフク</t>
    </rPh>
    <phoneticPr fontId="2"/>
  </si>
  <si>
    <t>身の回り品卸売業</t>
    <rPh sb="0" eb="1">
      <t>ミ</t>
    </rPh>
    <rPh sb="2" eb="3">
      <t>マワ</t>
    </rPh>
    <phoneticPr fontId="2"/>
  </si>
  <si>
    <t>石油・鉱物卸売業</t>
    <rPh sb="0" eb="2">
      <t>セキユ</t>
    </rPh>
    <phoneticPr fontId="2"/>
  </si>
  <si>
    <t>鉄鋼製品卸売業</t>
    <rPh sb="0" eb="2">
      <t>テッコウ</t>
    </rPh>
    <rPh sb="2" eb="4">
      <t>セイヒン</t>
    </rPh>
    <phoneticPr fontId="2"/>
  </si>
  <si>
    <t>再生資源卸売業</t>
    <rPh sb="0" eb="2">
      <t>サイセイ</t>
    </rPh>
    <rPh sb="2" eb="4">
      <t>シゲン</t>
    </rPh>
    <rPh sb="4" eb="6">
      <t>オロシウ</t>
    </rPh>
    <rPh sb="6" eb="7">
      <t>ギョウ</t>
    </rPh>
    <phoneticPr fontId="2"/>
  </si>
  <si>
    <t>産業機械器具卸売業</t>
    <rPh sb="0" eb="2">
      <t>サンギョウ</t>
    </rPh>
    <phoneticPr fontId="2"/>
  </si>
  <si>
    <t>紙・紙製品卸売業</t>
    <rPh sb="0" eb="1">
      <t>カミ</t>
    </rPh>
    <rPh sb="2" eb="3">
      <t>カミ</t>
    </rPh>
    <rPh sb="3" eb="5">
      <t>セイヒン</t>
    </rPh>
    <rPh sb="5" eb="7">
      <t>オロシウ</t>
    </rPh>
    <rPh sb="7" eb="8">
      <t>ギョウ</t>
    </rPh>
    <phoneticPr fontId="2"/>
  </si>
  <si>
    <t>他に分類されない卸売業</t>
    <rPh sb="0" eb="1">
      <t>ホカ</t>
    </rPh>
    <rPh sb="2" eb="4">
      <t>ブンルイ</t>
    </rPh>
    <rPh sb="8" eb="9">
      <t>オロシ</t>
    </rPh>
    <rPh sb="9" eb="10">
      <t>ウ</t>
    </rPh>
    <rPh sb="10" eb="11">
      <t>ギョウ</t>
    </rPh>
    <phoneticPr fontId="2"/>
  </si>
  <si>
    <t>５６９</t>
    <phoneticPr fontId="2"/>
  </si>
  <si>
    <t>５７１</t>
    <phoneticPr fontId="2"/>
  </si>
  <si>
    <t>５７２</t>
    <phoneticPr fontId="2"/>
  </si>
  <si>
    <t>５７３</t>
    <phoneticPr fontId="2"/>
  </si>
  <si>
    <t>５７４</t>
    <phoneticPr fontId="2"/>
  </si>
  <si>
    <t>５７９</t>
    <phoneticPr fontId="2"/>
  </si>
  <si>
    <t>５８１</t>
    <phoneticPr fontId="2"/>
  </si>
  <si>
    <t>５８２</t>
    <phoneticPr fontId="2"/>
  </si>
  <si>
    <t>野菜・果実小売業</t>
    <phoneticPr fontId="2"/>
  </si>
  <si>
    <t>５８３</t>
    <phoneticPr fontId="2"/>
  </si>
  <si>
    <t>５８４</t>
  </si>
  <si>
    <t>５８５</t>
  </si>
  <si>
    <t>５８６</t>
  </si>
  <si>
    <t>酒小売業</t>
    <rPh sb="0" eb="1">
      <t>サケ</t>
    </rPh>
    <phoneticPr fontId="2"/>
  </si>
  <si>
    <t>５８９</t>
    <phoneticPr fontId="2"/>
  </si>
  <si>
    <t>５９１</t>
    <phoneticPr fontId="2"/>
  </si>
  <si>
    <t>５９２</t>
    <phoneticPr fontId="2"/>
  </si>
  <si>
    <t>５９３</t>
  </si>
  <si>
    <t>６０</t>
    <phoneticPr fontId="2"/>
  </si>
  <si>
    <t>６０１</t>
    <phoneticPr fontId="2"/>
  </si>
  <si>
    <t>６０２</t>
    <phoneticPr fontId="2"/>
  </si>
  <si>
    <t>６０８</t>
  </si>
  <si>
    <t>写真機・時計・眼鏡小売業</t>
    <rPh sb="4" eb="6">
      <t>トケイ</t>
    </rPh>
    <rPh sb="7" eb="9">
      <t>メガネ</t>
    </rPh>
    <phoneticPr fontId="2"/>
  </si>
  <si>
    <t>他に分類されない小売業</t>
    <rPh sb="0" eb="1">
      <t>ホカ</t>
    </rPh>
    <rPh sb="2" eb="4">
      <t>ブンルイ</t>
    </rPh>
    <rPh sb="8" eb="11">
      <t>コウリギョウ</t>
    </rPh>
    <phoneticPr fontId="2"/>
  </si>
  <si>
    <t>６１１</t>
    <phoneticPr fontId="2"/>
  </si>
  <si>
    <t>６１２</t>
    <phoneticPr fontId="2"/>
  </si>
  <si>
    <t>６１９</t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</si>
  <si>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</si>
  <si>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</si>
  <si>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ホカ</t>
    </rPh>
    <rPh sb="4" eb="7">
      <t>ムテンポ</t>
    </rPh>
    <rPh sb="7" eb="10">
      <t>コウリギョウ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</si>
  <si>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</si>
  <si>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</si>
  <si>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４．　県下各市別事業所数 ・ 従業者数および年間商品販売額</t>
    <rPh sb="3" eb="5">
      <t>ケンカ</t>
    </rPh>
    <rPh sb="5" eb="7">
      <t>カクシ</t>
    </rPh>
    <rPh sb="7" eb="8">
      <t>ベツ</t>
    </rPh>
    <rPh sb="8" eb="11">
      <t>ジギョウショ</t>
    </rPh>
    <rPh sb="11" eb="12">
      <t>スウ</t>
    </rPh>
    <rPh sb="15" eb="16">
      <t>ジュウ</t>
    </rPh>
    <rPh sb="16" eb="19">
      <t>ギョウシャスウ</t>
    </rPh>
    <rPh sb="18" eb="19">
      <t>スウ</t>
    </rPh>
    <rPh sb="22" eb="24">
      <t>ネンカン</t>
    </rPh>
    <rPh sb="24" eb="26">
      <t>ショウヒン</t>
    </rPh>
    <rPh sb="26" eb="29">
      <t>ハンバイガク</t>
    </rPh>
    <phoneticPr fontId="2"/>
  </si>
  <si>
    <t>×</t>
    <phoneticPr fontId="2"/>
  </si>
  <si>
    <t xml:space="preserve"> 従　業　者　規　模　別　事　業　所　数</t>
    <rPh sb="1" eb="2">
      <t>ジュウ</t>
    </rPh>
    <rPh sb="3" eb="4">
      <t>ギョウ</t>
    </rPh>
    <rPh sb="5" eb="6">
      <t>シャ</t>
    </rPh>
    <rPh sb="7" eb="10">
      <t>キボ</t>
    </rPh>
    <rPh sb="11" eb="12">
      <t>ベツ</t>
    </rPh>
    <rPh sb="13" eb="14">
      <t>コト</t>
    </rPh>
    <rPh sb="15" eb="16">
      <t>ギョウ</t>
    </rPh>
    <rPh sb="17" eb="18">
      <t>ショ</t>
    </rPh>
    <rPh sb="19" eb="20">
      <t>スウ</t>
    </rPh>
    <phoneticPr fontId="2"/>
  </si>
  <si>
    <t xml:space="preserve">      『６１ 無店舗小売業』については、平成２６年版統計書より掲載。</t>
    <rPh sb="10" eb="13">
      <t>ムテンポ</t>
    </rPh>
    <rPh sb="13" eb="16">
      <t>コウリギョウ</t>
    </rPh>
    <rPh sb="23" eb="25">
      <t>ヘイセイ</t>
    </rPh>
    <rPh sb="27" eb="28">
      <t>ネン</t>
    </rPh>
    <rPh sb="28" eb="29">
      <t>バン</t>
    </rPh>
    <rPh sb="29" eb="31">
      <t>トウケイ</t>
    </rPh>
    <rPh sb="31" eb="32">
      <t>ショ</t>
    </rPh>
    <rPh sb="34" eb="36">
      <t>ケイサイ</t>
    </rPh>
    <phoneticPr fontId="2"/>
  </si>
  <si>
    <t>機械器具小売業
（自動車、自転車を除く）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2"/>
  </si>
  <si>
    <t>平成</t>
    <rPh sb="0" eb="2">
      <t>ヘイセイ</t>
    </rPh>
    <phoneticPr fontId="2"/>
  </si>
  <si>
    <t xml:space="preserve"> ※ 平成２６年版統計書より「就業者数」を「従業者数」の数値に変更。</t>
    <rPh sb="15" eb="18">
      <t>シュウギョウシャ</t>
    </rPh>
    <rPh sb="18" eb="19">
      <t>スウ</t>
    </rPh>
    <rPh sb="22" eb="23">
      <t>ジュウ</t>
    </rPh>
    <rPh sb="23" eb="26">
      <t>ギョウシャスウ</t>
    </rPh>
    <phoneticPr fontId="2"/>
  </si>
  <si>
    <t>産業（中分類）別・従業者規模別事業所数</t>
    <rPh sb="9" eb="12">
      <t>ジュウギョウシャ</t>
    </rPh>
    <rPh sb="12" eb="14">
      <t>キボ</t>
    </rPh>
    <rPh sb="14" eb="15">
      <t>ベツ</t>
    </rPh>
    <rPh sb="15" eb="18">
      <t>ジギョウショ</t>
    </rPh>
    <rPh sb="18" eb="19">
      <t>スウ</t>
    </rPh>
    <phoneticPr fontId="2"/>
  </si>
  <si>
    <t>県下各市別事業所数・従業者数および</t>
    <rPh sb="0" eb="2">
      <t>ケンカ</t>
    </rPh>
    <rPh sb="2" eb="4">
      <t>カクシ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2"/>
  </si>
  <si>
    <t>年間商品販売額</t>
    <rPh sb="0" eb="1">
      <t>トシ</t>
    </rPh>
    <rPh sb="1" eb="2">
      <t>カン</t>
    </rPh>
    <rPh sb="2" eb="4">
      <t>ショウヒン</t>
    </rPh>
    <rPh sb="4" eb="6">
      <t>ハンバイ</t>
    </rPh>
    <rPh sb="6" eb="7">
      <t>ガク</t>
    </rPh>
    <phoneticPr fontId="2"/>
  </si>
  <si>
    <t>平成２８年</t>
    <rPh sb="0" eb="2">
      <t>ヘイセイ</t>
    </rPh>
    <rPh sb="4" eb="5">
      <t>ネン</t>
    </rPh>
    <phoneticPr fontId="2"/>
  </si>
  <si>
    <t>年間販売額　　　　　（百万円）</t>
    <rPh sb="0" eb="2">
      <t>ネンカン</t>
    </rPh>
    <rPh sb="2" eb="5">
      <t>ハンバイガク</t>
    </rPh>
    <rPh sb="11" eb="12">
      <t>ヒャク</t>
    </rPh>
    <rPh sb="12" eb="13">
      <t>マン</t>
    </rPh>
    <rPh sb="13" eb="14">
      <t>エン</t>
    </rPh>
    <phoneticPr fontId="2"/>
  </si>
  <si>
    <t>…</t>
    <phoneticPr fontId="2"/>
  </si>
  <si>
    <t xml:space="preserve"> ※ 平成２８年は「経済センサス活動調査」で同様の事項を調査した。</t>
    <rPh sb="7" eb="8">
      <t>ネン</t>
    </rPh>
    <rPh sb="10" eb="12">
      <t>ケイザイ</t>
    </rPh>
    <rPh sb="16" eb="18">
      <t>カツドウ</t>
    </rPh>
    <rPh sb="18" eb="20">
      <t>チョウサ</t>
    </rPh>
    <rPh sb="22" eb="24">
      <t>ドウヨウ</t>
    </rPh>
    <rPh sb="25" eb="27">
      <t>ジコウ</t>
    </rPh>
    <rPh sb="28" eb="30">
      <t>チョウサ</t>
    </rPh>
    <phoneticPr fontId="2"/>
  </si>
  <si>
    <t>　　 平成２８年は年間販売額の単位が百万円に変更。</t>
    <rPh sb="3" eb="5">
      <t>ヘイセイ</t>
    </rPh>
    <rPh sb="7" eb="8">
      <t>ネン</t>
    </rPh>
    <rPh sb="9" eb="11">
      <t>ネンカン</t>
    </rPh>
    <rPh sb="11" eb="13">
      <t>ハンバイ</t>
    </rPh>
    <rPh sb="13" eb="14">
      <t>ガク</t>
    </rPh>
    <rPh sb="15" eb="17">
      <t>タンイ</t>
    </rPh>
    <rPh sb="18" eb="21">
      <t>ヒャクマンエン</t>
    </rPh>
    <rPh sb="22" eb="24">
      <t>ヘンコウ</t>
    </rPh>
    <phoneticPr fontId="2"/>
  </si>
  <si>
    <t>平成２８年６月１日現在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</si>
  <si>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※  平成２５年改訂の日本標準産業分類に合わせて作成。</t>
    <rPh sb="8" eb="10">
      <t>カイテイ</t>
    </rPh>
    <rPh sb="20" eb="21">
      <t>ア</t>
    </rPh>
    <phoneticPr fontId="2"/>
  </si>
  <si>
    <t>平成２８年６月１日現在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</si>
  <si>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※平成２８年は「経済センサス活動調査」で同様の事項を調査した。</t>
    <rPh sb="1" eb="3">
      <t>ヘイセイ</t>
    </rPh>
    <rPh sb="5" eb="6">
      <t>ネン</t>
    </rPh>
    <rPh sb="8" eb="10">
      <t>ケイザイ</t>
    </rPh>
    <rPh sb="14" eb="16">
      <t>カツドウ</t>
    </rPh>
    <rPh sb="16" eb="18">
      <t>チョウサ</t>
    </rPh>
    <rPh sb="20" eb="22">
      <t>ドウヨウ</t>
    </rPh>
    <rPh sb="23" eb="25">
      <t>ジコウ</t>
    </rPh>
    <rPh sb="26" eb="28">
      <t>チョウサ</t>
    </rPh>
    <phoneticPr fontId="2"/>
  </si>
  <si>
    <t>　 １５～１８の市町村は統計表が公表されていません。</t>
    <rPh sb="8" eb="11">
      <t>シチョウソン</t>
    </rPh>
    <rPh sb="12" eb="14">
      <t>トウケイ</t>
    </rPh>
    <rPh sb="14" eb="15">
      <t>ヒョウ</t>
    </rPh>
    <rPh sb="16" eb="18">
      <t>コウヒョウ</t>
    </rPh>
    <phoneticPr fontId="2"/>
  </si>
  <si>
    <t>商業統計調査・経済センサス</t>
    <rPh sb="0" eb="2">
      <t>ショウギョウ</t>
    </rPh>
    <rPh sb="2" eb="4">
      <t>トウケイ</t>
    </rPh>
    <rPh sb="4" eb="6">
      <t>チョウサ</t>
    </rPh>
    <rPh sb="7" eb="9">
      <t>ケイザイ</t>
    </rPh>
    <phoneticPr fontId="2"/>
  </si>
  <si>
    <t>資料 …大分県ﾎｰﾑﾍﾟｰｼﾞ</t>
    <rPh sb="0" eb="2">
      <t>シリョウ</t>
    </rPh>
    <rPh sb="4" eb="7">
      <t>オオイタケン</t>
    </rPh>
    <phoneticPr fontId="2"/>
  </si>
  <si>
    <t>資料 … 大分県ﾎｰﾑﾍﾟｰｼﾞ</t>
    <rPh sb="0" eb="2">
      <t>シリョウ</t>
    </rPh>
    <rPh sb="5" eb="8">
      <t>オオイタケン</t>
    </rPh>
    <phoneticPr fontId="2"/>
  </si>
  <si>
    <t>×</t>
    <phoneticPr fontId="2"/>
  </si>
  <si>
    <t>５６１</t>
    <phoneticPr fontId="2"/>
  </si>
  <si>
    <t>５６</t>
    <phoneticPr fontId="2"/>
  </si>
  <si>
    <t>５５９</t>
    <phoneticPr fontId="2"/>
  </si>
  <si>
    <t>５５３</t>
    <phoneticPr fontId="2"/>
  </si>
  <si>
    <t>５５２</t>
    <phoneticPr fontId="2"/>
  </si>
  <si>
    <t>家具・建具・じゅう器等卸売業</t>
    <phoneticPr fontId="2"/>
  </si>
  <si>
    <t>５５１</t>
    <phoneticPr fontId="2"/>
  </si>
  <si>
    <t>５５</t>
    <phoneticPr fontId="2"/>
  </si>
  <si>
    <t>５４９</t>
    <phoneticPr fontId="2"/>
  </si>
  <si>
    <t>５４３</t>
    <phoneticPr fontId="2"/>
  </si>
  <si>
    <t>５４２</t>
    <phoneticPr fontId="2"/>
  </si>
  <si>
    <t>５４１</t>
    <phoneticPr fontId="2"/>
  </si>
  <si>
    <t>５４</t>
    <phoneticPr fontId="2"/>
  </si>
  <si>
    <t>５３４</t>
    <phoneticPr fontId="2"/>
  </si>
  <si>
    <t>５３３</t>
    <phoneticPr fontId="2"/>
  </si>
  <si>
    <t>５３２</t>
    <phoneticPr fontId="2"/>
  </si>
  <si>
    <t>５３１</t>
    <phoneticPr fontId="2"/>
  </si>
  <si>
    <t>建築材料、鉱物・金属材料等
卸売業</t>
    <phoneticPr fontId="2"/>
  </si>
  <si>
    <t>５３</t>
    <phoneticPr fontId="2"/>
  </si>
  <si>
    <t>５２２</t>
    <phoneticPr fontId="2"/>
  </si>
  <si>
    <t>５２１</t>
    <phoneticPr fontId="2"/>
  </si>
  <si>
    <t>５２</t>
    <phoneticPr fontId="2"/>
  </si>
  <si>
    <t>５１３</t>
    <phoneticPr fontId="2"/>
  </si>
  <si>
    <t>５１２</t>
    <phoneticPr fontId="2"/>
  </si>
  <si>
    <t>５１１</t>
    <phoneticPr fontId="2"/>
  </si>
  <si>
    <t>５１</t>
    <phoneticPr fontId="2"/>
  </si>
  <si>
    <t>５０</t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</si>
  <si>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</si>
  <si>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</si>
  <si>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産　　　　　業　　（ 小　分　類 ）</t>
    <phoneticPr fontId="2"/>
  </si>
  <si>
    <t>平　　　　　　　成</t>
    <phoneticPr fontId="2"/>
  </si>
  <si>
    <t>卸     　    売       　  業</t>
    <phoneticPr fontId="2"/>
  </si>
  <si>
    <t>小     　    売      　   業</t>
    <rPh sb="0" eb="1">
      <t>ショウ</t>
    </rPh>
    <phoneticPr fontId="2"/>
  </si>
  <si>
    <t>売場面積　（㎡）</t>
    <rPh sb="0" eb="1">
      <t>ウ</t>
    </rPh>
    <rPh sb="1" eb="2">
      <t>バ</t>
    </rPh>
    <rPh sb="2" eb="4">
      <t>メンセキ</t>
    </rPh>
    <phoneticPr fontId="2"/>
  </si>
  <si>
    <t>年　間　商　品　販　売　額　（億円）</t>
    <rPh sb="0" eb="1">
      <t>ネン</t>
    </rPh>
    <rPh sb="2" eb="3">
      <t>アイダ</t>
    </rPh>
    <rPh sb="4" eb="5">
      <t>ショウ</t>
    </rPh>
    <rPh sb="6" eb="7">
      <t>ヒン</t>
    </rPh>
    <rPh sb="8" eb="9">
      <t>ハン</t>
    </rPh>
    <rPh sb="10" eb="11">
      <t>バイ</t>
    </rPh>
    <rPh sb="12" eb="13">
      <t>ガク</t>
    </rPh>
    <phoneticPr fontId="2"/>
  </si>
  <si>
    <t>８</t>
    <phoneticPr fontId="2"/>
  </si>
  <si>
    <t>※平成28年経済センサスでは「1～4人」で公表されている。</t>
    <rPh sb="1" eb="3">
      <t>ヘイセイ</t>
    </rPh>
    <rPh sb="5" eb="6">
      <t>ネン</t>
    </rPh>
    <rPh sb="6" eb="8">
      <t>ケイザイ</t>
    </rPh>
    <rPh sb="18" eb="19">
      <t>ニン</t>
    </rPh>
    <rPh sb="21" eb="23">
      <t>コウヒョウ</t>
    </rPh>
    <phoneticPr fontId="2"/>
  </si>
  <si>
    <t>…</t>
    <phoneticPr fontId="2"/>
  </si>
  <si>
    <t>－</t>
    <phoneticPr fontId="2"/>
  </si>
  <si>
    <t>５３５</t>
  </si>
  <si>
    <t>５３６</t>
  </si>
  <si>
    <t>非鉄金属卸売業</t>
    <rPh sb="0" eb="4">
      <t>ヒテツキンゾク</t>
    </rPh>
    <rPh sb="4" eb="7">
      <t>オロシウリギョウ</t>
    </rPh>
    <phoneticPr fontId="2"/>
  </si>
  <si>
    <t>※売場面積は小売業のみです。</t>
    <rPh sb="1" eb="3">
      <t>ウリバ</t>
    </rPh>
    <rPh sb="3" eb="5">
      <t>メンセキ</t>
    </rPh>
    <rPh sb="6" eb="8">
      <t>コウ</t>
    </rPh>
    <rPh sb="8" eb="9">
      <t>ギョウ</t>
    </rPh>
    <phoneticPr fontId="2"/>
  </si>
  <si>
    <t>２　８</t>
    <phoneticPr fontId="2"/>
  </si>
  <si>
    <t>じゅう器小売業</t>
    <phoneticPr fontId="2"/>
  </si>
  <si>
    <t>スポ－ツ用品・がん具・娯楽用品・楽器小売業</t>
    <phoneticPr fontId="2"/>
  </si>
  <si>
    <t>年間販売額
　(百万円）</t>
    <rPh sb="0" eb="2">
      <t>ネンカン</t>
    </rPh>
    <rPh sb="2" eb="4">
      <t>ハンバイ</t>
    </rPh>
    <rPh sb="4" eb="5">
      <t>ガク</t>
    </rPh>
    <rPh sb="8" eb="9">
      <t>ヒャク</t>
    </rPh>
    <rPh sb="9" eb="11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</si>
</sst>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 * #\ ###\ ###\ ##0_ ;_ * \-#\ ###\ ###\ ##0_ ;_ * &quot;-&quot;_ ;_ @_ "/>
    <numFmt numFmtId="178" formatCode="[$€-2]\ #,##0.00_);\([$€-2]\ #,##0.0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6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distributed" vertical="center" indent="1"/>
    </xf>
    <xf numFmtId="38" fontId="8" fillId="0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distributed" vertical="center" indent="1"/>
    </xf>
    <xf numFmtId="49" fontId="5" fillId="0" borderId="4" xfId="0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distributed" vertical="center" indent="1"/>
    </xf>
    <xf numFmtId="38" fontId="4" fillId="0" borderId="4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 indent="3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top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/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7" fillId="0" borderId="0" xfId="0" applyFont="1"/>
    <xf numFmtId="0" fontId="7" fillId="0" borderId="2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indent="3"/>
    </xf>
    <xf numFmtId="0" fontId="5" fillId="0" borderId="14" xfId="0" applyFont="1" applyFill="1" applyBorder="1" applyAlignment="1">
      <alignment horizontal="distributed" vertical="center" indent="3"/>
    </xf>
    <xf numFmtId="0" fontId="5" fillId="0" borderId="12" xfId="0" applyFont="1" applyFill="1" applyBorder="1" applyAlignment="1">
      <alignment horizontal="distributed" vertical="center" indent="3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top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1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31"/>
  <sheetViews>
    <sheetView showGridLines="0" tabSelected="1" zoomScaleNormal="100" workbookViewId="0">
      <selection activeCell="D9" sqref="D9"/>
    </sheetView>
  </sheetViews>
  <sheetFormatPr defaultColWidth="5.625" defaultRowHeight="20.100000000000001" customHeight="1"/>
  <cols>
    <col min="1" max="1" width="4.625" style="68" customWidth="1"/>
    <col min="2" max="16384" width="5.625" style="68"/>
  </cols>
  <sheetData>
    <row r="6" spans="2:16" ht="20.100000000000001" customHeight="1">
      <c r="B6" s="105" t="s">
        <v>10</v>
      </c>
      <c r="C6" s="102"/>
      <c r="D6" s="106" t="s">
        <v>13</v>
      </c>
      <c r="E6" s="107"/>
      <c r="F6" s="107"/>
      <c r="G6" s="107"/>
      <c r="H6" s="107"/>
      <c r="I6" s="107"/>
      <c r="J6" s="107"/>
      <c r="K6" s="107"/>
      <c r="L6" s="107"/>
      <c r="M6" s="107"/>
      <c r="N6" s="73"/>
      <c r="O6" s="73"/>
      <c r="P6" s="73"/>
    </row>
    <row r="7" spans="2:16" ht="20.100000000000001" customHeight="1">
      <c r="B7" s="102"/>
      <c r="C7" s="102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73"/>
      <c r="O7" s="73"/>
      <c r="P7" s="73"/>
    </row>
    <row r="8" spans="2:16" ht="20.100000000000001" customHeight="1">
      <c r="D8" s="69"/>
    </row>
    <row r="9" spans="2:16" ht="20.100000000000001" customHeight="1">
      <c r="D9" s="69"/>
    </row>
    <row r="11" spans="2:16" ht="20.100000000000001" customHeight="1">
      <c r="D11" s="101" t="s">
        <v>74</v>
      </c>
      <c r="E11" s="102"/>
      <c r="F11" s="103" t="s">
        <v>11</v>
      </c>
      <c r="G11" s="104"/>
      <c r="H11" s="104"/>
      <c r="I11" s="73"/>
      <c r="J11" s="73"/>
      <c r="K11" s="73"/>
      <c r="L11" s="73"/>
      <c r="M11" s="73"/>
      <c r="N11" s="73"/>
      <c r="O11" s="73"/>
      <c r="P11" s="73"/>
    </row>
    <row r="12" spans="2:16" ht="20.100000000000001" customHeight="1">
      <c r="D12" s="101" t="s">
        <v>75</v>
      </c>
      <c r="E12" s="102"/>
      <c r="F12" s="103" t="s">
        <v>202</v>
      </c>
      <c r="G12" s="103"/>
      <c r="H12" s="103"/>
      <c r="I12" s="103"/>
      <c r="J12" s="103"/>
      <c r="K12" s="103"/>
      <c r="L12" s="103"/>
      <c r="M12" s="103"/>
      <c r="N12" s="73"/>
      <c r="O12" s="73"/>
      <c r="P12" s="73"/>
    </row>
    <row r="13" spans="2:16" ht="20.100000000000001" customHeight="1">
      <c r="D13" s="101" t="s">
        <v>76</v>
      </c>
      <c r="E13" s="102"/>
      <c r="F13" s="103" t="s">
        <v>12</v>
      </c>
      <c r="G13" s="104"/>
      <c r="H13" s="104"/>
      <c r="I13" s="104"/>
      <c r="J13" s="104"/>
      <c r="K13" s="104"/>
      <c r="L13" s="104"/>
      <c r="M13" s="73"/>
      <c r="N13" s="73"/>
      <c r="O13" s="73"/>
      <c r="P13" s="73"/>
    </row>
    <row r="14" spans="2:16" ht="20.100000000000001" customHeight="1">
      <c r="D14" s="101" t="s">
        <v>77</v>
      </c>
      <c r="E14" s="102"/>
      <c r="F14" s="103" t="s">
        <v>203</v>
      </c>
      <c r="G14" s="104"/>
      <c r="H14" s="104"/>
      <c r="I14" s="104"/>
      <c r="J14" s="104"/>
      <c r="K14" s="104"/>
      <c r="L14" s="104"/>
      <c r="M14" s="104"/>
      <c r="N14" s="73"/>
      <c r="O14" s="73"/>
      <c r="P14" s="73"/>
    </row>
    <row r="15" spans="2:16" ht="20.100000000000001" customHeight="1">
      <c r="D15" s="101"/>
      <c r="E15" s="102"/>
      <c r="F15" s="103" t="s">
        <v>204</v>
      </c>
      <c r="G15" s="103"/>
      <c r="H15" s="103"/>
      <c r="I15" s="103"/>
      <c r="J15" s="73"/>
      <c r="K15" s="73"/>
      <c r="L15" s="73"/>
      <c r="M15" s="73"/>
      <c r="N15" s="73"/>
      <c r="O15" s="73"/>
      <c r="P15" s="73"/>
    </row>
    <row r="16" spans="2:16" ht="20.100000000000001" customHeight="1">
      <c r="D16" s="101"/>
      <c r="E16" s="102"/>
      <c r="F16" s="103"/>
      <c r="G16" s="104"/>
      <c r="H16" s="104"/>
      <c r="I16" s="104"/>
      <c r="J16" s="104"/>
      <c r="K16" s="104"/>
      <c r="L16" s="104"/>
      <c r="M16" s="104"/>
      <c r="N16" s="104"/>
      <c r="O16" s="104"/>
      <c r="P16" s="73"/>
    </row>
    <row r="17" spans="4:16" ht="20.100000000000001" customHeight="1">
      <c r="D17" s="101"/>
      <c r="E17" s="102"/>
      <c r="F17" s="103"/>
      <c r="G17" s="104"/>
      <c r="H17" s="104"/>
      <c r="I17" s="104"/>
      <c r="J17" s="104"/>
      <c r="K17" s="104"/>
      <c r="L17" s="104"/>
      <c r="M17" s="104"/>
      <c r="N17" s="104"/>
      <c r="O17" s="104"/>
      <c r="P17" s="73"/>
    </row>
    <row r="18" spans="4:16" ht="20.100000000000001" customHeight="1">
      <c r="D18" s="101"/>
      <c r="E18" s="102"/>
      <c r="F18" s="103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4:16" ht="20.100000000000001" customHeight="1">
      <c r="D19" s="101"/>
      <c r="E19" s="102"/>
      <c r="F19" s="103"/>
      <c r="G19" s="104"/>
      <c r="H19" s="104"/>
      <c r="I19" s="104"/>
      <c r="J19" s="104"/>
      <c r="K19" s="104"/>
      <c r="L19" s="104"/>
      <c r="M19" s="104"/>
      <c r="N19" s="104"/>
      <c r="O19" s="104"/>
    </row>
    <row r="20" spans="4:16" ht="20.100000000000001" customHeight="1">
      <c r="D20" s="101"/>
      <c r="E20" s="102"/>
      <c r="F20" s="103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4:16" ht="20.100000000000001" customHeight="1">
      <c r="D21" s="69"/>
    </row>
    <row r="22" spans="4:16" ht="20.100000000000001" customHeight="1">
      <c r="D22" s="69"/>
    </row>
    <row r="23" spans="4:16" ht="20.100000000000001" customHeight="1">
      <c r="D23" s="69"/>
    </row>
    <row r="24" spans="4:16" ht="20.100000000000001" customHeight="1">
      <c r="D24" s="69"/>
    </row>
    <row r="25" spans="4:16" ht="20.100000000000001" customHeight="1">
      <c r="D25" s="69"/>
    </row>
    <row r="26" spans="4:16" ht="20.100000000000001" customHeight="1">
      <c r="D26" s="69"/>
    </row>
    <row r="27" spans="4:16" ht="20.100000000000001" customHeight="1">
      <c r="D27" s="69"/>
    </row>
    <row r="28" spans="4:16" ht="20.100000000000001" customHeight="1">
      <c r="D28" s="69"/>
    </row>
    <row r="29" spans="4:16" ht="20.100000000000001" customHeight="1">
      <c r="D29" s="69"/>
      <c r="G29" s="1"/>
    </row>
    <row r="30" spans="4:16" ht="20.100000000000001" customHeight="1">
      <c r="D30" s="69"/>
      <c r="G30" s="1"/>
    </row>
    <row r="31" spans="4:16" ht="20.100000000000001" customHeight="1">
      <c r="D31" s="69"/>
    </row>
  </sheetData>
  <mergeCells count="22">
    <mergeCell ref="B6:C7"/>
    <mergeCell ref="D6:M7"/>
    <mergeCell ref="D14:E14"/>
    <mergeCell ref="D12:E12"/>
    <mergeCell ref="D13:E13"/>
    <mergeCell ref="F11:H11"/>
    <mergeCell ref="F12:M12"/>
    <mergeCell ref="D11:E11"/>
    <mergeCell ref="D15:E15"/>
    <mergeCell ref="F16:O16"/>
    <mergeCell ref="F17:O17"/>
    <mergeCell ref="F13:L13"/>
    <mergeCell ref="F14:M14"/>
    <mergeCell ref="F15:I15"/>
    <mergeCell ref="D20:E20"/>
    <mergeCell ref="F20:O20"/>
    <mergeCell ref="D16:E16"/>
    <mergeCell ref="F18:O18"/>
    <mergeCell ref="D18:E18"/>
    <mergeCell ref="D17:E17"/>
    <mergeCell ref="F19:O19"/>
    <mergeCell ref="D19:E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49" pageOrder="overThenDown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"/>
  <sheetViews>
    <sheetView showGridLines="0" zoomScale="80" zoomScaleNormal="80" zoomScaleSheetLayoutView="85" workbookViewId="0">
      <selection sqref="A1:XFD1048576"/>
    </sheetView>
  </sheetViews>
  <sheetFormatPr defaultColWidth="3.625" defaultRowHeight="14.25"/>
  <cols>
    <col min="1" max="1" width="3.625" style="2" customWidth="1"/>
    <col min="2" max="2" width="3.125" style="2" customWidth="1"/>
    <col min="3" max="3" width="3.625" style="2" customWidth="1"/>
    <col min="4" max="4" width="1.625" style="2" customWidth="1"/>
    <col min="5" max="13" width="3.625" style="2" customWidth="1"/>
    <col min="14" max="14" width="4.625" style="2" customWidth="1"/>
    <col min="15" max="15" width="1.625" style="2" customWidth="1"/>
    <col min="16" max="16" width="3.625" style="2" customWidth="1"/>
    <col min="17" max="17" width="5.25" style="2" customWidth="1"/>
    <col min="18" max="18" width="3.625" style="2" customWidth="1"/>
    <col min="19" max="19" width="3.125" style="2" customWidth="1"/>
    <col min="20" max="22" width="3.625" style="2" customWidth="1"/>
    <col min="23" max="23" width="3.125" style="2" customWidth="1"/>
    <col min="24" max="26" width="3.625" style="2" customWidth="1"/>
    <col min="27" max="27" width="3.125" style="2" customWidth="1"/>
    <col min="28" max="28" width="1.125" style="2" customWidth="1"/>
    <col min="29" max="29" width="5.875" style="2" customWidth="1"/>
    <col min="30" max="30" width="2.75" style="2" customWidth="1"/>
    <col min="31" max="31" width="3.625" style="2" customWidth="1"/>
    <col min="32" max="32" width="3.125" style="2" customWidth="1"/>
    <col min="33" max="33" width="6.125" style="2" customWidth="1"/>
    <col min="34" max="34" width="2.75" style="2" customWidth="1"/>
    <col min="35" max="35" width="3" style="2" customWidth="1"/>
    <col min="36" max="36" width="3.125" style="2" customWidth="1"/>
    <col min="37" max="37" width="5.25" style="2" customWidth="1"/>
    <col min="38" max="38" width="1.5" style="2" customWidth="1"/>
    <col min="39" max="39" width="3.625" style="2" customWidth="1"/>
    <col min="40" max="40" width="3.125" style="2" customWidth="1"/>
    <col min="41" max="41" width="3.625" style="2" customWidth="1"/>
    <col min="42" max="42" width="5.5" style="2" customWidth="1"/>
    <col min="43" max="43" width="4" style="2" customWidth="1"/>
    <col min="44" max="44" width="3.125" style="2" customWidth="1"/>
    <col min="45" max="45" width="3.625" style="2" customWidth="1"/>
    <col min="46" max="46" width="4.5" style="2" customWidth="1"/>
    <col min="47" max="47" width="2.375" style="2" customWidth="1"/>
    <col min="48" max="48" width="3.125" style="2" customWidth="1"/>
    <col min="49" max="49" width="3.625" style="2" customWidth="1"/>
    <col min="50" max="50" width="3" style="2" customWidth="1"/>
    <col min="51" max="51" width="3.125" style="2" customWidth="1"/>
    <col min="52" max="52" width="3.625" style="2" customWidth="1"/>
    <col min="53" max="53" width="4.125" style="2" customWidth="1"/>
    <col min="54" max="54" width="3.125" style="2" customWidth="1"/>
    <col min="55" max="16384" width="3.625" style="2"/>
  </cols>
  <sheetData>
    <row r="1" spans="1:61" ht="30" customHeight="1">
      <c r="A1" s="162" t="s">
        <v>131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59"/>
    </row>
    <row r="2" spans="1:61" ht="24.95" customHeight="1">
      <c r="A2" s="141" t="s">
        <v>78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44"/>
      <c r="AC2" s="142" t="s">
        <v>81</v>
      </c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</row>
    <row r="3" spans="1:61" ht="21.95" customHeight="1" thickBot="1">
      <c r="A3" s="163" t="s">
        <v>127</v>
      </c>
      <c r="B3" s="163"/>
      <c r="C3" s="163"/>
      <c r="D3" s="163"/>
      <c r="E3" s="163"/>
      <c r="F3" s="163"/>
      <c r="G3" s="163"/>
      <c r="H3" s="163"/>
      <c r="I3" s="163"/>
      <c r="AS3" s="143" t="s">
        <v>215</v>
      </c>
      <c r="AT3" s="143"/>
      <c r="AU3" s="143"/>
      <c r="AV3" s="143"/>
      <c r="AW3" s="143"/>
      <c r="AX3" s="143"/>
      <c r="AY3" s="143"/>
      <c r="AZ3" s="143"/>
      <c r="BA3" s="143"/>
      <c r="BB3" s="143"/>
      <c r="BC3" s="143"/>
    </row>
    <row r="4" spans="1:61" ht="21.95" customHeight="1">
      <c r="A4" s="164" t="s">
        <v>82</v>
      </c>
      <c r="B4" s="164"/>
      <c r="C4" s="164"/>
      <c r="D4" s="165"/>
      <c r="E4" s="166" t="s">
        <v>73</v>
      </c>
      <c r="F4" s="164"/>
      <c r="G4" s="164"/>
      <c r="H4" s="164"/>
      <c r="I4" s="164"/>
      <c r="J4" s="164"/>
      <c r="K4" s="164"/>
      <c r="L4" s="164"/>
      <c r="M4" s="164"/>
      <c r="N4" s="164"/>
      <c r="O4" s="165"/>
      <c r="P4" s="168" t="s">
        <v>91</v>
      </c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30"/>
      <c r="AC4" s="168" t="s">
        <v>142</v>
      </c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9"/>
      <c r="AO4" s="170" t="s">
        <v>205</v>
      </c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9"/>
      <c r="BA4" s="166" t="s">
        <v>83</v>
      </c>
      <c r="BB4" s="164"/>
      <c r="BC4" s="164"/>
    </row>
    <row r="5" spans="1:61" ht="30" customHeight="1">
      <c r="A5" s="135"/>
      <c r="B5" s="135"/>
      <c r="C5" s="135"/>
      <c r="D5" s="136"/>
      <c r="E5" s="167"/>
      <c r="F5" s="135"/>
      <c r="G5" s="135"/>
      <c r="H5" s="135"/>
      <c r="I5" s="135"/>
      <c r="J5" s="135"/>
      <c r="K5" s="135"/>
      <c r="L5" s="135"/>
      <c r="M5" s="135"/>
      <c r="N5" s="135"/>
      <c r="O5" s="136"/>
      <c r="P5" s="157" t="s">
        <v>71</v>
      </c>
      <c r="Q5" s="158"/>
      <c r="R5" s="159" t="s">
        <v>72</v>
      </c>
      <c r="S5" s="157"/>
      <c r="T5" s="158"/>
      <c r="U5" s="159" t="s">
        <v>69</v>
      </c>
      <c r="V5" s="157"/>
      <c r="W5" s="158"/>
      <c r="X5" s="160" t="s">
        <v>126</v>
      </c>
      <c r="Y5" s="161"/>
      <c r="Z5" s="161"/>
      <c r="AA5" s="161"/>
      <c r="AB5" s="57"/>
      <c r="AC5" s="157" t="s">
        <v>247</v>
      </c>
      <c r="AD5" s="158"/>
      <c r="AE5" s="159" t="s">
        <v>72</v>
      </c>
      <c r="AF5" s="157"/>
      <c r="AG5" s="158"/>
      <c r="AH5" s="159" t="s">
        <v>143</v>
      </c>
      <c r="AI5" s="157"/>
      <c r="AJ5" s="158"/>
      <c r="AK5" s="160" t="s">
        <v>126</v>
      </c>
      <c r="AL5" s="161"/>
      <c r="AM5" s="161"/>
      <c r="AN5" s="171"/>
      <c r="AO5" s="159" t="s">
        <v>247</v>
      </c>
      <c r="AP5" s="158"/>
      <c r="AQ5" s="159" t="s">
        <v>72</v>
      </c>
      <c r="AR5" s="157"/>
      <c r="AS5" s="158"/>
      <c r="AT5" s="159" t="s">
        <v>143</v>
      </c>
      <c r="AU5" s="157"/>
      <c r="AV5" s="158"/>
      <c r="AW5" s="160" t="s">
        <v>206</v>
      </c>
      <c r="AX5" s="161"/>
      <c r="AY5" s="161"/>
      <c r="AZ5" s="171"/>
      <c r="BA5" s="167"/>
      <c r="BB5" s="135"/>
      <c r="BC5" s="135"/>
    </row>
    <row r="6" spans="1:61" s="9" customFormat="1" ht="21.95" customHeight="1">
      <c r="A6" s="156" t="s">
        <v>66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O6" s="10"/>
      <c r="P6" s="153">
        <f>SUM(P8+P11)</f>
        <v>1683</v>
      </c>
      <c r="Q6" s="153"/>
      <c r="R6" s="148">
        <f>SUM(R8,R11)</f>
        <v>172081</v>
      </c>
      <c r="S6" s="148"/>
      <c r="T6" s="148"/>
      <c r="U6" s="153">
        <f>SUM(U8+U11)</f>
        <v>11333</v>
      </c>
      <c r="V6" s="153"/>
      <c r="W6" s="153"/>
      <c r="X6" s="153">
        <f>SUM(X8,X11)</f>
        <v>19986953</v>
      </c>
      <c r="Y6" s="153"/>
      <c r="Z6" s="153"/>
      <c r="AA6" s="153"/>
      <c r="AB6" s="48"/>
      <c r="AC6" s="153">
        <f>SUM(AC8+AC11)</f>
        <v>1120</v>
      </c>
      <c r="AD6" s="153"/>
      <c r="AE6" s="148">
        <f>SUM(AE8,AE11)</f>
        <v>170515</v>
      </c>
      <c r="AF6" s="148"/>
      <c r="AG6" s="148"/>
      <c r="AH6" s="153">
        <f>SUM(AH8+AH11)</f>
        <v>7500</v>
      </c>
      <c r="AI6" s="153"/>
      <c r="AJ6" s="153"/>
      <c r="AK6" s="153">
        <v>15305385</v>
      </c>
      <c r="AL6" s="153"/>
      <c r="AM6" s="153"/>
      <c r="AN6" s="154"/>
      <c r="AO6" s="155">
        <f>SUM(AO8+AO11)</f>
        <v>1172</v>
      </c>
      <c r="AP6" s="153"/>
      <c r="AQ6" s="148">
        <v>187619</v>
      </c>
      <c r="AR6" s="148"/>
      <c r="AS6" s="148"/>
      <c r="AT6" s="153">
        <f>AT8+AT11</f>
        <v>8447</v>
      </c>
      <c r="AU6" s="153"/>
      <c r="AV6" s="153"/>
      <c r="AW6" s="153">
        <f>AW8+AW11</f>
        <v>187233</v>
      </c>
      <c r="AX6" s="153"/>
      <c r="AY6" s="153"/>
      <c r="AZ6" s="154"/>
      <c r="BA6" s="151" t="s">
        <v>67</v>
      </c>
      <c r="BB6" s="152"/>
      <c r="BC6" s="152"/>
    </row>
    <row r="7" spans="1:61" ht="21.95" customHeight="1">
      <c r="A7" s="50"/>
      <c r="C7" s="50"/>
      <c r="D7" s="50"/>
      <c r="O7" s="5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9"/>
      <c r="AO7" s="61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9"/>
      <c r="BA7" s="6"/>
      <c r="BB7" s="57"/>
      <c r="BC7" s="57"/>
    </row>
    <row r="8" spans="1:61" s="9" customFormat="1" ht="21.95" customHeight="1">
      <c r="B8" s="127" t="s">
        <v>84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47"/>
      <c r="N8" s="47"/>
      <c r="O8" s="11"/>
      <c r="P8" s="148">
        <v>295</v>
      </c>
      <c r="Q8" s="148"/>
      <c r="R8" s="148" t="s">
        <v>14</v>
      </c>
      <c r="S8" s="148"/>
      <c r="T8" s="148"/>
      <c r="U8" s="148">
        <v>2285</v>
      </c>
      <c r="V8" s="148"/>
      <c r="W8" s="148"/>
      <c r="X8" s="148">
        <f>X9</f>
        <v>7593426</v>
      </c>
      <c r="Y8" s="148"/>
      <c r="Z8" s="148"/>
      <c r="AA8" s="148"/>
      <c r="AB8" s="31"/>
      <c r="AC8" s="148">
        <v>221</v>
      </c>
      <c r="AD8" s="148"/>
      <c r="AE8" s="148" t="s">
        <v>14</v>
      </c>
      <c r="AF8" s="148"/>
      <c r="AG8" s="148"/>
      <c r="AH8" s="148">
        <v>1548</v>
      </c>
      <c r="AI8" s="148"/>
      <c r="AJ8" s="148"/>
      <c r="AK8" s="148">
        <v>4852973</v>
      </c>
      <c r="AL8" s="148"/>
      <c r="AM8" s="148"/>
      <c r="AN8" s="150"/>
      <c r="AO8" s="149">
        <v>221</v>
      </c>
      <c r="AP8" s="148"/>
      <c r="AQ8" s="148" t="s">
        <v>14</v>
      </c>
      <c r="AR8" s="148"/>
      <c r="AS8" s="148"/>
      <c r="AT8" s="148">
        <v>1687</v>
      </c>
      <c r="AU8" s="148"/>
      <c r="AV8" s="148"/>
      <c r="AW8" s="148">
        <v>66314</v>
      </c>
      <c r="AX8" s="148"/>
      <c r="AY8" s="148"/>
      <c r="AZ8" s="150"/>
      <c r="BA8" s="124" t="s">
        <v>85</v>
      </c>
      <c r="BB8" s="125"/>
      <c r="BC8" s="125"/>
    </row>
    <row r="9" spans="1:61" ht="21.95" customHeight="1">
      <c r="B9" s="131" t="s">
        <v>153</v>
      </c>
      <c r="C9" s="131"/>
      <c r="D9" s="131"/>
      <c r="E9" s="131"/>
      <c r="F9" s="110" t="s">
        <v>65</v>
      </c>
      <c r="G9" s="110"/>
      <c r="H9" s="110"/>
      <c r="I9" s="110"/>
      <c r="J9" s="110"/>
      <c r="K9" s="110"/>
      <c r="L9" s="110"/>
      <c r="M9" s="110"/>
      <c r="N9" s="110"/>
      <c r="O9" s="60"/>
      <c r="P9" s="113">
        <v>295</v>
      </c>
      <c r="Q9" s="113"/>
      <c r="R9" s="113" t="s">
        <v>14</v>
      </c>
      <c r="S9" s="113"/>
      <c r="T9" s="113"/>
      <c r="U9" s="113">
        <v>2285</v>
      </c>
      <c r="V9" s="113"/>
      <c r="W9" s="113"/>
      <c r="X9" s="113">
        <v>7593426</v>
      </c>
      <c r="Y9" s="113"/>
      <c r="Z9" s="113"/>
      <c r="AA9" s="113"/>
      <c r="AB9" s="46"/>
      <c r="AC9" s="113">
        <v>221</v>
      </c>
      <c r="AD9" s="113"/>
      <c r="AE9" s="113" t="s">
        <v>14</v>
      </c>
      <c r="AF9" s="113"/>
      <c r="AG9" s="113"/>
      <c r="AH9" s="113">
        <v>1548</v>
      </c>
      <c r="AI9" s="113"/>
      <c r="AJ9" s="113"/>
      <c r="AK9" s="113">
        <v>4852973</v>
      </c>
      <c r="AL9" s="113"/>
      <c r="AM9" s="113"/>
      <c r="AN9" s="146"/>
      <c r="AO9" s="145">
        <v>221</v>
      </c>
      <c r="AP9" s="113"/>
      <c r="AQ9" s="113" t="s">
        <v>14</v>
      </c>
      <c r="AR9" s="113"/>
      <c r="AS9" s="113"/>
      <c r="AT9" s="113">
        <v>1687</v>
      </c>
      <c r="AU9" s="113"/>
      <c r="AV9" s="113"/>
      <c r="AW9" s="113">
        <v>66314</v>
      </c>
      <c r="AX9" s="113"/>
      <c r="AY9" s="113"/>
      <c r="AZ9" s="146"/>
      <c r="BA9" s="50" t="s">
        <v>152</v>
      </c>
      <c r="BB9" s="2" t="s">
        <v>0</v>
      </c>
      <c r="BC9" s="50" t="s">
        <v>4</v>
      </c>
    </row>
    <row r="10" spans="1:61" ht="21.95" customHeight="1">
      <c r="D10" s="50"/>
      <c r="O10" s="58"/>
      <c r="P10" s="46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9"/>
      <c r="AO10" s="61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9"/>
      <c r="BA10" s="6"/>
      <c r="BB10" s="57"/>
      <c r="BC10" s="57"/>
    </row>
    <row r="11" spans="1:61" s="9" customFormat="1" ht="21.95" customHeight="1">
      <c r="B11" s="127" t="s">
        <v>86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O11" s="11"/>
      <c r="P11" s="148">
        <f>SUM(P12:Q17)</f>
        <v>1388</v>
      </c>
      <c r="Q11" s="148"/>
      <c r="R11" s="148">
        <f>SUM(R12:T17)</f>
        <v>172081</v>
      </c>
      <c r="S11" s="148"/>
      <c r="T11" s="148"/>
      <c r="U11" s="148">
        <f>SUM(U12:W17)</f>
        <v>9048</v>
      </c>
      <c r="V11" s="148"/>
      <c r="W11" s="148"/>
      <c r="X11" s="148">
        <f>SUM(X12:AA17)</f>
        <v>12393527</v>
      </c>
      <c r="Y11" s="148"/>
      <c r="Z11" s="148"/>
      <c r="AA11" s="148"/>
      <c r="AB11" s="48"/>
      <c r="AC11" s="148">
        <f>SUM(AC12:AC17)</f>
        <v>899</v>
      </c>
      <c r="AD11" s="148"/>
      <c r="AE11" s="148">
        <f>SUM(AE12:AE17)</f>
        <v>170515</v>
      </c>
      <c r="AF11" s="148"/>
      <c r="AG11" s="148"/>
      <c r="AH11" s="148">
        <f>SUM(AH12:AH17)</f>
        <v>5952</v>
      </c>
      <c r="AI11" s="148"/>
      <c r="AJ11" s="148"/>
      <c r="AK11" s="148">
        <v>10452412</v>
      </c>
      <c r="AL11" s="148"/>
      <c r="AM11" s="148"/>
      <c r="AN11" s="150"/>
      <c r="AO11" s="149">
        <v>951</v>
      </c>
      <c r="AP11" s="148"/>
      <c r="AQ11" s="148">
        <v>187619</v>
      </c>
      <c r="AR11" s="148"/>
      <c r="AS11" s="148"/>
      <c r="AT11" s="148">
        <v>6760</v>
      </c>
      <c r="AU11" s="148"/>
      <c r="AV11" s="148"/>
      <c r="AW11" s="148">
        <v>120919</v>
      </c>
      <c r="AX11" s="148"/>
      <c r="AY11" s="148"/>
      <c r="AZ11" s="150"/>
      <c r="BA11" s="124" t="s">
        <v>87</v>
      </c>
      <c r="BB11" s="125"/>
      <c r="BC11" s="125"/>
    </row>
    <row r="12" spans="1:61" ht="21.95" customHeight="1">
      <c r="A12" s="50"/>
      <c r="C12" s="50" t="s">
        <v>5</v>
      </c>
      <c r="D12" s="50"/>
      <c r="E12" s="120" t="s">
        <v>88</v>
      </c>
      <c r="F12" s="120"/>
      <c r="G12" s="120"/>
      <c r="H12" s="120"/>
      <c r="I12" s="120"/>
      <c r="J12" s="120"/>
      <c r="K12" s="120"/>
      <c r="L12" s="120"/>
      <c r="M12" s="120"/>
      <c r="N12" s="120"/>
      <c r="O12" s="60"/>
      <c r="P12" s="113">
        <v>11</v>
      </c>
      <c r="Q12" s="113"/>
      <c r="R12" s="113">
        <v>33884</v>
      </c>
      <c r="S12" s="113"/>
      <c r="T12" s="113"/>
      <c r="U12" s="113">
        <v>888</v>
      </c>
      <c r="V12" s="113"/>
      <c r="W12" s="113"/>
      <c r="X12" s="113">
        <v>1408159</v>
      </c>
      <c r="Y12" s="113"/>
      <c r="Z12" s="113"/>
      <c r="AA12" s="113"/>
      <c r="AB12" s="46"/>
      <c r="AC12" s="113">
        <v>4</v>
      </c>
      <c r="AD12" s="113"/>
      <c r="AE12" s="113">
        <v>40504</v>
      </c>
      <c r="AF12" s="113"/>
      <c r="AG12" s="113"/>
      <c r="AH12" s="113">
        <v>284</v>
      </c>
      <c r="AI12" s="113"/>
      <c r="AJ12" s="113"/>
      <c r="AK12" s="113">
        <v>870800</v>
      </c>
      <c r="AL12" s="113"/>
      <c r="AM12" s="113"/>
      <c r="AN12" s="146"/>
      <c r="AO12" s="145">
        <v>5</v>
      </c>
      <c r="AP12" s="113"/>
      <c r="AQ12" s="113">
        <v>49166</v>
      </c>
      <c r="AR12" s="113"/>
      <c r="AS12" s="113"/>
      <c r="AT12" s="113">
        <v>311</v>
      </c>
      <c r="AU12" s="113"/>
      <c r="AV12" s="113"/>
      <c r="AW12" s="113">
        <v>8363</v>
      </c>
      <c r="AX12" s="113"/>
      <c r="AY12" s="113"/>
      <c r="AZ12" s="146"/>
      <c r="BA12" s="33"/>
      <c r="BB12" s="50" t="s">
        <v>5</v>
      </c>
      <c r="BC12" s="34"/>
    </row>
    <row r="13" spans="1:61" ht="21.95" customHeight="1">
      <c r="A13" s="50"/>
      <c r="C13" s="50" t="s">
        <v>144</v>
      </c>
      <c r="D13" s="50"/>
      <c r="E13" s="120" t="s">
        <v>128</v>
      </c>
      <c r="F13" s="120"/>
      <c r="G13" s="120"/>
      <c r="H13" s="120"/>
      <c r="I13" s="120"/>
      <c r="J13" s="120"/>
      <c r="K13" s="120"/>
      <c r="L13" s="120"/>
      <c r="M13" s="120"/>
      <c r="N13" s="120"/>
      <c r="O13" s="60"/>
      <c r="P13" s="113">
        <v>155</v>
      </c>
      <c r="Q13" s="113"/>
      <c r="R13" s="113">
        <v>15506</v>
      </c>
      <c r="S13" s="113"/>
      <c r="T13" s="113"/>
      <c r="U13" s="113">
        <v>473</v>
      </c>
      <c r="V13" s="113"/>
      <c r="W13" s="113"/>
      <c r="X13" s="113">
        <v>559311</v>
      </c>
      <c r="Y13" s="113"/>
      <c r="Z13" s="113"/>
      <c r="AA13" s="113"/>
      <c r="AB13" s="46"/>
      <c r="AC13" s="113">
        <v>111</v>
      </c>
      <c r="AD13" s="113"/>
      <c r="AE13" s="113">
        <v>20299</v>
      </c>
      <c r="AF13" s="113"/>
      <c r="AG13" s="113"/>
      <c r="AH13" s="113">
        <v>472</v>
      </c>
      <c r="AI13" s="113"/>
      <c r="AJ13" s="113"/>
      <c r="AK13" s="113">
        <v>537689</v>
      </c>
      <c r="AL13" s="113"/>
      <c r="AM13" s="113"/>
      <c r="AN13" s="146"/>
      <c r="AO13" s="145">
        <v>105</v>
      </c>
      <c r="AP13" s="113"/>
      <c r="AQ13" s="113">
        <v>19070</v>
      </c>
      <c r="AR13" s="113"/>
      <c r="AS13" s="113"/>
      <c r="AT13" s="113">
        <v>551</v>
      </c>
      <c r="AU13" s="113"/>
      <c r="AV13" s="113"/>
      <c r="AW13" s="113">
        <v>7035</v>
      </c>
      <c r="AX13" s="113"/>
      <c r="AY13" s="113"/>
      <c r="AZ13" s="146"/>
      <c r="BA13" s="33"/>
      <c r="BB13" s="50" t="s">
        <v>15</v>
      </c>
      <c r="BC13" s="34"/>
      <c r="BH13" s="62"/>
      <c r="BI13" s="62"/>
    </row>
    <row r="14" spans="1:61" ht="21.95" customHeight="1">
      <c r="A14" s="50"/>
      <c r="C14" s="50" t="s">
        <v>145</v>
      </c>
      <c r="D14" s="50"/>
      <c r="E14" s="120" t="s">
        <v>89</v>
      </c>
      <c r="F14" s="120"/>
      <c r="G14" s="120"/>
      <c r="H14" s="120"/>
      <c r="I14" s="120"/>
      <c r="J14" s="120"/>
      <c r="K14" s="120"/>
      <c r="L14" s="120"/>
      <c r="M14" s="120"/>
      <c r="N14" s="120"/>
      <c r="O14" s="60"/>
      <c r="P14" s="113">
        <v>520</v>
      </c>
      <c r="Q14" s="113"/>
      <c r="R14" s="113">
        <v>51963</v>
      </c>
      <c r="S14" s="113"/>
      <c r="T14" s="113"/>
      <c r="U14" s="113">
        <v>3849</v>
      </c>
      <c r="V14" s="113"/>
      <c r="W14" s="113"/>
      <c r="X14" s="113">
        <v>4211200</v>
      </c>
      <c r="Y14" s="113"/>
      <c r="Z14" s="113"/>
      <c r="AA14" s="113"/>
      <c r="AB14" s="46"/>
      <c r="AC14" s="113">
        <v>316</v>
      </c>
      <c r="AD14" s="113"/>
      <c r="AE14" s="113">
        <v>58761</v>
      </c>
      <c r="AF14" s="113"/>
      <c r="AG14" s="113"/>
      <c r="AH14" s="113">
        <v>2740</v>
      </c>
      <c r="AI14" s="113"/>
      <c r="AJ14" s="113"/>
      <c r="AK14" s="113">
        <v>3805846</v>
      </c>
      <c r="AL14" s="113"/>
      <c r="AM14" s="113"/>
      <c r="AN14" s="146"/>
      <c r="AO14" s="145">
        <v>344</v>
      </c>
      <c r="AP14" s="113"/>
      <c r="AQ14" s="113">
        <v>57656</v>
      </c>
      <c r="AR14" s="113"/>
      <c r="AS14" s="113"/>
      <c r="AT14" s="113">
        <v>3126</v>
      </c>
      <c r="AU14" s="113"/>
      <c r="AV14" s="113"/>
      <c r="AW14" s="113">
        <v>42575</v>
      </c>
      <c r="AX14" s="113"/>
      <c r="AY14" s="113"/>
      <c r="AZ14" s="146"/>
      <c r="BA14" s="33"/>
      <c r="BB14" s="50" t="s">
        <v>16</v>
      </c>
      <c r="BC14" s="34"/>
    </row>
    <row r="15" spans="1:61" ht="21.95" customHeight="1">
      <c r="A15" s="50"/>
      <c r="C15" s="50" t="s">
        <v>146</v>
      </c>
      <c r="D15" s="50"/>
      <c r="E15" s="120" t="s">
        <v>147</v>
      </c>
      <c r="F15" s="120"/>
      <c r="G15" s="120"/>
      <c r="H15" s="120"/>
      <c r="I15" s="120"/>
      <c r="J15" s="120"/>
      <c r="K15" s="120"/>
      <c r="L15" s="120"/>
      <c r="M15" s="120"/>
      <c r="N15" s="120"/>
      <c r="O15" s="60"/>
      <c r="P15" s="113">
        <v>206</v>
      </c>
      <c r="Q15" s="113"/>
      <c r="R15" s="113">
        <v>26626</v>
      </c>
      <c r="S15" s="113"/>
      <c r="T15" s="113"/>
      <c r="U15" s="113">
        <v>1207</v>
      </c>
      <c r="V15" s="113"/>
      <c r="W15" s="113"/>
      <c r="X15" s="113">
        <v>2849041</v>
      </c>
      <c r="Y15" s="113"/>
      <c r="Z15" s="113"/>
      <c r="AA15" s="113"/>
      <c r="AB15" s="46"/>
      <c r="AC15" s="113">
        <v>119</v>
      </c>
      <c r="AD15" s="113"/>
      <c r="AE15" s="113">
        <v>12840</v>
      </c>
      <c r="AF15" s="113"/>
      <c r="AG15" s="113"/>
      <c r="AH15" s="113">
        <v>701</v>
      </c>
      <c r="AI15" s="113"/>
      <c r="AJ15" s="113"/>
      <c r="AK15" s="113">
        <v>2064926</v>
      </c>
      <c r="AL15" s="113"/>
      <c r="AM15" s="113"/>
      <c r="AN15" s="146"/>
      <c r="AO15" s="145">
        <v>125</v>
      </c>
      <c r="AP15" s="113"/>
      <c r="AQ15" s="113">
        <v>13145</v>
      </c>
      <c r="AR15" s="113"/>
      <c r="AS15" s="113"/>
      <c r="AT15" s="113">
        <v>783</v>
      </c>
      <c r="AU15" s="113"/>
      <c r="AV15" s="113"/>
      <c r="AW15" s="113">
        <v>24003</v>
      </c>
      <c r="AX15" s="113"/>
      <c r="AY15" s="113"/>
      <c r="AZ15" s="146"/>
      <c r="BA15" s="33"/>
      <c r="BB15" s="4" t="s">
        <v>150</v>
      </c>
      <c r="BC15" s="34"/>
    </row>
    <row r="16" spans="1:61" ht="21.95" customHeight="1">
      <c r="A16" s="4"/>
      <c r="B16" s="57"/>
      <c r="C16" s="4" t="s">
        <v>18</v>
      </c>
      <c r="D16" s="4"/>
      <c r="E16" s="119" t="s">
        <v>90</v>
      </c>
      <c r="F16" s="119"/>
      <c r="G16" s="119"/>
      <c r="H16" s="119"/>
      <c r="I16" s="119"/>
      <c r="J16" s="119"/>
      <c r="K16" s="119"/>
      <c r="L16" s="119"/>
      <c r="M16" s="119"/>
      <c r="N16" s="119"/>
      <c r="O16" s="60"/>
      <c r="P16" s="113">
        <v>496</v>
      </c>
      <c r="Q16" s="113"/>
      <c r="R16" s="113">
        <v>44102</v>
      </c>
      <c r="S16" s="113"/>
      <c r="T16" s="113"/>
      <c r="U16" s="113">
        <v>2631</v>
      </c>
      <c r="V16" s="113"/>
      <c r="W16" s="113"/>
      <c r="X16" s="113">
        <v>3365816</v>
      </c>
      <c r="Y16" s="113"/>
      <c r="Z16" s="113"/>
      <c r="AA16" s="113"/>
      <c r="AB16" s="46"/>
      <c r="AC16" s="113">
        <v>332</v>
      </c>
      <c r="AD16" s="113"/>
      <c r="AE16" s="113">
        <v>38111</v>
      </c>
      <c r="AF16" s="113"/>
      <c r="AG16" s="113"/>
      <c r="AH16" s="113">
        <v>1703</v>
      </c>
      <c r="AI16" s="113"/>
      <c r="AJ16" s="113"/>
      <c r="AK16" s="113">
        <v>3068795</v>
      </c>
      <c r="AL16" s="113"/>
      <c r="AM16" s="113"/>
      <c r="AN16" s="113"/>
      <c r="AO16" s="145">
        <v>352</v>
      </c>
      <c r="AP16" s="113"/>
      <c r="AQ16" s="113">
        <v>48582</v>
      </c>
      <c r="AR16" s="113"/>
      <c r="AS16" s="113"/>
      <c r="AT16" s="113">
        <v>1860</v>
      </c>
      <c r="AU16" s="113"/>
      <c r="AV16" s="113"/>
      <c r="AW16" s="113">
        <v>36646</v>
      </c>
      <c r="AX16" s="113"/>
      <c r="AY16" s="113"/>
      <c r="AZ16" s="113"/>
      <c r="BA16" s="33"/>
      <c r="BB16" s="50" t="s">
        <v>18</v>
      </c>
      <c r="BC16" s="34"/>
    </row>
    <row r="17" spans="1:55" ht="21.95" customHeight="1" thickBot="1">
      <c r="A17" s="25"/>
      <c r="B17" s="15"/>
      <c r="C17" s="50" t="s">
        <v>148</v>
      </c>
      <c r="D17" s="50"/>
      <c r="E17" s="147" t="s">
        <v>149</v>
      </c>
      <c r="F17" s="147"/>
      <c r="G17" s="147"/>
      <c r="H17" s="147"/>
      <c r="I17" s="147"/>
      <c r="J17" s="147"/>
      <c r="K17" s="147"/>
      <c r="L17" s="147"/>
      <c r="M17" s="147"/>
      <c r="N17" s="147"/>
      <c r="O17" s="60"/>
      <c r="P17" s="111" t="s">
        <v>14</v>
      </c>
      <c r="Q17" s="111"/>
      <c r="R17" s="113" t="s">
        <v>14</v>
      </c>
      <c r="S17" s="113"/>
      <c r="T17" s="113"/>
      <c r="U17" s="113" t="s">
        <v>14</v>
      </c>
      <c r="V17" s="113"/>
      <c r="W17" s="113"/>
      <c r="X17" s="116" t="s">
        <v>3</v>
      </c>
      <c r="Y17" s="116"/>
      <c r="Z17" s="116"/>
      <c r="AA17" s="116"/>
      <c r="AB17" s="46"/>
      <c r="AC17" s="111">
        <v>17</v>
      </c>
      <c r="AD17" s="111"/>
      <c r="AE17" s="113" t="s">
        <v>14</v>
      </c>
      <c r="AF17" s="113"/>
      <c r="AG17" s="113"/>
      <c r="AH17" s="111">
        <v>52</v>
      </c>
      <c r="AI17" s="111"/>
      <c r="AJ17" s="111"/>
      <c r="AK17" s="111">
        <v>104356</v>
      </c>
      <c r="AL17" s="111"/>
      <c r="AM17" s="111"/>
      <c r="AN17" s="112"/>
      <c r="AO17" s="114">
        <v>20</v>
      </c>
      <c r="AP17" s="111"/>
      <c r="AQ17" s="113" t="s">
        <v>14</v>
      </c>
      <c r="AR17" s="113"/>
      <c r="AS17" s="113"/>
      <c r="AT17" s="111">
        <v>129</v>
      </c>
      <c r="AU17" s="111"/>
      <c r="AV17" s="111"/>
      <c r="AW17" s="111">
        <v>2295</v>
      </c>
      <c r="AX17" s="111"/>
      <c r="AY17" s="111"/>
      <c r="AZ17" s="112"/>
      <c r="BA17" s="35"/>
      <c r="BB17" s="50" t="s">
        <v>151</v>
      </c>
      <c r="BC17" s="36"/>
    </row>
    <row r="18" spans="1:55" ht="16.5" customHeight="1">
      <c r="A18" s="144" t="s">
        <v>211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53"/>
      <c r="AC18" s="144" t="s">
        <v>201</v>
      </c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18" t="s">
        <v>210</v>
      </c>
      <c r="AX18" s="118"/>
      <c r="AY18" s="118"/>
      <c r="AZ18" s="118"/>
      <c r="BA18" s="118"/>
      <c r="BB18" s="118"/>
      <c r="BC18" s="118"/>
    </row>
    <row r="19" spans="1:55" ht="16.5" customHeight="1">
      <c r="A19" s="140" t="s">
        <v>198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51"/>
      <c r="AC19" s="109" t="s">
        <v>208</v>
      </c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28"/>
      <c r="AU19" s="28"/>
      <c r="AV19" s="28"/>
      <c r="AW19" s="108" t="s">
        <v>216</v>
      </c>
      <c r="AX19" s="108"/>
      <c r="AY19" s="108"/>
      <c r="AZ19" s="108"/>
      <c r="BA19" s="108"/>
      <c r="BB19" s="108"/>
      <c r="BC19" s="108"/>
    </row>
    <row r="20" spans="1:55" ht="16.5" customHeight="1">
      <c r="AB20" s="51"/>
      <c r="AC20" s="110" t="s">
        <v>209</v>
      </c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</row>
    <row r="21" spans="1:55" ht="21.7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U21" s="41"/>
      <c r="V21" s="41"/>
      <c r="W21" s="41"/>
      <c r="AB21" s="57"/>
      <c r="AY21" s="52"/>
      <c r="AZ21" s="63"/>
      <c r="BA21" s="63"/>
      <c r="BB21" s="63"/>
      <c r="BC21" s="63"/>
    </row>
    <row r="22" spans="1:55" ht="24.95" customHeight="1">
      <c r="A22" s="141" t="s">
        <v>79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8"/>
      <c r="AC22" s="142" t="s">
        <v>197</v>
      </c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</row>
    <row r="23" spans="1:55" ht="21.95" customHeight="1" thickBot="1">
      <c r="A23" s="15"/>
      <c r="B23" s="15"/>
      <c r="C23" s="15"/>
      <c r="D23" s="15"/>
      <c r="E23" s="15"/>
      <c r="AB23" s="57"/>
      <c r="AS23" s="143" t="s">
        <v>215</v>
      </c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</row>
    <row r="24" spans="1:55" ht="21.95" customHeight="1">
      <c r="A24" s="135" t="s">
        <v>82</v>
      </c>
      <c r="B24" s="135"/>
      <c r="C24" s="135"/>
      <c r="D24" s="135"/>
      <c r="E24" s="136"/>
      <c r="F24" s="137" t="s">
        <v>73</v>
      </c>
      <c r="G24" s="138"/>
      <c r="H24" s="138"/>
      <c r="I24" s="138"/>
      <c r="J24" s="138"/>
      <c r="K24" s="138"/>
      <c r="L24" s="138"/>
      <c r="M24" s="138"/>
      <c r="N24" s="138"/>
      <c r="O24" s="139"/>
      <c r="P24" s="137" t="s">
        <v>133</v>
      </c>
      <c r="Q24" s="138"/>
      <c r="R24" s="138"/>
      <c r="S24" s="139"/>
      <c r="T24" s="137" t="s">
        <v>132</v>
      </c>
      <c r="U24" s="138"/>
      <c r="V24" s="138"/>
      <c r="W24" s="139"/>
      <c r="X24" s="137" t="s">
        <v>134</v>
      </c>
      <c r="Y24" s="138"/>
      <c r="Z24" s="138"/>
      <c r="AA24" s="138"/>
      <c r="AB24" s="57"/>
      <c r="AC24" s="138" t="s">
        <v>135</v>
      </c>
      <c r="AD24" s="138"/>
      <c r="AE24" s="138"/>
      <c r="AF24" s="139"/>
      <c r="AG24" s="137" t="s">
        <v>136</v>
      </c>
      <c r="AH24" s="138"/>
      <c r="AI24" s="138"/>
      <c r="AJ24" s="139"/>
      <c r="AK24" s="137" t="s">
        <v>137</v>
      </c>
      <c r="AL24" s="138"/>
      <c r="AM24" s="138"/>
      <c r="AN24" s="139"/>
      <c r="AO24" s="137" t="s">
        <v>138</v>
      </c>
      <c r="AP24" s="138"/>
      <c r="AQ24" s="138"/>
      <c r="AR24" s="139"/>
      <c r="AS24" s="137" t="s">
        <v>139</v>
      </c>
      <c r="AT24" s="138"/>
      <c r="AU24" s="138"/>
      <c r="AV24" s="139"/>
      <c r="AW24" s="137" t="s">
        <v>140</v>
      </c>
      <c r="AX24" s="138"/>
      <c r="AY24" s="138"/>
      <c r="AZ24" s="139"/>
      <c r="BA24" s="133"/>
      <c r="BB24" s="134"/>
      <c r="BC24" s="134"/>
    </row>
    <row r="25" spans="1:55" ht="21.95" customHeight="1">
      <c r="A25" s="172" t="s">
        <v>70</v>
      </c>
      <c r="B25" s="172"/>
      <c r="C25" s="172"/>
      <c r="D25" s="172"/>
      <c r="E25" s="172"/>
      <c r="F25" s="2">
        <v>1</v>
      </c>
      <c r="G25" s="50" t="s">
        <v>141</v>
      </c>
      <c r="H25" s="172" t="s">
        <v>68</v>
      </c>
      <c r="I25" s="172"/>
      <c r="J25" s="5"/>
      <c r="L25" s="110"/>
      <c r="M25" s="110"/>
      <c r="N25" s="110"/>
      <c r="O25" s="58"/>
      <c r="P25" s="121">
        <v>1683</v>
      </c>
      <c r="Q25" s="116"/>
      <c r="R25" s="116"/>
      <c r="S25" s="116"/>
      <c r="T25" s="115">
        <v>1182</v>
      </c>
      <c r="U25" s="115"/>
      <c r="V25" s="115"/>
      <c r="W25" s="115"/>
      <c r="X25" s="115">
        <v>213</v>
      </c>
      <c r="Y25" s="115"/>
      <c r="Z25" s="115"/>
      <c r="AA25" s="115"/>
      <c r="AB25" s="46"/>
      <c r="AC25" s="115">
        <v>179</v>
      </c>
      <c r="AD25" s="115"/>
      <c r="AE25" s="115"/>
      <c r="AF25" s="115"/>
      <c r="AG25" s="115">
        <v>83</v>
      </c>
      <c r="AH25" s="115"/>
      <c r="AI25" s="115"/>
      <c r="AJ25" s="115"/>
      <c r="AK25" s="115">
        <v>18</v>
      </c>
      <c r="AL25" s="115"/>
      <c r="AM25" s="115"/>
      <c r="AN25" s="115"/>
      <c r="AO25" s="115">
        <v>5</v>
      </c>
      <c r="AP25" s="115"/>
      <c r="AQ25" s="115"/>
      <c r="AR25" s="115"/>
      <c r="AS25" s="115">
        <v>2</v>
      </c>
      <c r="AT25" s="115"/>
      <c r="AU25" s="115"/>
      <c r="AV25" s="115"/>
      <c r="AW25" s="115">
        <v>1</v>
      </c>
      <c r="AX25" s="115"/>
      <c r="AY25" s="115"/>
      <c r="AZ25" s="115"/>
      <c r="BA25" s="64" t="s">
        <v>200</v>
      </c>
      <c r="BB25" s="57">
        <v>19</v>
      </c>
      <c r="BC25" s="65" t="s">
        <v>68</v>
      </c>
    </row>
    <row r="26" spans="1:55" ht="21.95" customHeight="1">
      <c r="E26" s="54"/>
      <c r="F26" s="50" t="s">
        <v>9</v>
      </c>
      <c r="G26" s="50" t="s">
        <v>2</v>
      </c>
      <c r="H26" s="54"/>
      <c r="I26" s="54"/>
      <c r="J26" s="5"/>
      <c r="L26" s="110"/>
      <c r="M26" s="110"/>
      <c r="N26" s="110"/>
      <c r="O26" s="58"/>
      <c r="P26" s="115">
        <v>1120</v>
      </c>
      <c r="Q26" s="115"/>
      <c r="R26" s="115"/>
      <c r="S26" s="115"/>
      <c r="T26" s="115">
        <v>436</v>
      </c>
      <c r="U26" s="115"/>
      <c r="V26" s="115"/>
      <c r="W26" s="115"/>
      <c r="X26" s="115">
        <v>260</v>
      </c>
      <c r="Y26" s="116"/>
      <c r="Z26" s="116"/>
      <c r="AA26" s="116"/>
      <c r="AB26" s="46"/>
      <c r="AC26" s="115">
        <v>236</v>
      </c>
      <c r="AD26" s="115"/>
      <c r="AE26" s="115"/>
      <c r="AF26" s="115"/>
      <c r="AG26" s="115">
        <v>109</v>
      </c>
      <c r="AH26" s="115"/>
      <c r="AI26" s="115"/>
      <c r="AJ26" s="115"/>
      <c r="AK26" s="115">
        <v>44</v>
      </c>
      <c r="AL26" s="115"/>
      <c r="AM26" s="115"/>
      <c r="AN26" s="115"/>
      <c r="AO26" s="115">
        <v>22</v>
      </c>
      <c r="AP26" s="115"/>
      <c r="AQ26" s="115"/>
      <c r="AR26" s="115"/>
      <c r="AS26" s="115">
        <v>11</v>
      </c>
      <c r="AT26" s="115"/>
      <c r="AU26" s="115"/>
      <c r="AV26" s="115"/>
      <c r="AW26" s="115">
        <v>2</v>
      </c>
      <c r="AX26" s="115"/>
      <c r="AY26" s="115"/>
      <c r="AZ26" s="115"/>
      <c r="BA26" s="6"/>
      <c r="BB26" s="57">
        <v>26</v>
      </c>
      <c r="BC26" s="57"/>
    </row>
    <row r="27" spans="1:55" ht="21.95" customHeight="1">
      <c r="A27" s="9"/>
      <c r="B27" s="9"/>
      <c r="C27" s="9"/>
      <c r="D27" s="9"/>
      <c r="E27" s="12"/>
      <c r="F27" s="13" t="s">
        <v>9</v>
      </c>
      <c r="G27" s="13" t="s">
        <v>254</v>
      </c>
      <c r="H27" s="12"/>
      <c r="I27" s="12"/>
      <c r="J27" s="66"/>
      <c r="K27" s="9"/>
      <c r="L27" s="177"/>
      <c r="M27" s="177"/>
      <c r="N27" s="177"/>
      <c r="O27" s="11"/>
      <c r="P27" s="130">
        <f>SUM(P29+P32)</f>
        <v>1390</v>
      </c>
      <c r="Q27" s="130"/>
      <c r="R27" s="130"/>
      <c r="S27" s="130"/>
      <c r="T27" s="130">
        <f>SUM(T29+T32)</f>
        <v>809</v>
      </c>
      <c r="U27" s="130"/>
      <c r="V27" s="130"/>
      <c r="W27" s="130"/>
      <c r="X27" s="130">
        <f>SUM(X29+X32)</f>
        <v>0</v>
      </c>
      <c r="Y27" s="129"/>
      <c r="Z27" s="129"/>
      <c r="AA27" s="129"/>
      <c r="AB27" s="48"/>
      <c r="AC27" s="130">
        <f>SUM(AC29+AC32)</f>
        <v>310</v>
      </c>
      <c r="AD27" s="130"/>
      <c r="AE27" s="130"/>
      <c r="AF27" s="130"/>
      <c r="AG27" s="130">
        <f>SUM(AG29+AG32)</f>
        <v>153</v>
      </c>
      <c r="AH27" s="130"/>
      <c r="AI27" s="130"/>
      <c r="AJ27" s="130"/>
      <c r="AK27" s="130">
        <f>SUM(AK29+AK32)</f>
        <v>62</v>
      </c>
      <c r="AL27" s="130"/>
      <c r="AM27" s="130"/>
      <c r="AN27" s="130"/>
      <c r="AO27" s="130">
        <f>SUM(AO29+AO32)</f>
        <v>32</v>
      </c>
      <c r="AP27" s="130"/>
      <c r="AQ27" s="130"/>
      <c r="AR27" s="130"/>
      <c r="AS27" s="130">
        <f>SUM(AS29+AS32)</f>
        <v>14</v>
      </c>
      <c r="AT27" s="130"/>
      <c r="AU27" s="130"/>
      <c r="AV27" s="130"/>
      <c r="AW27" s="130">
        <v>2</v>
      </c>
      <c r="AX27" s="130"/>
      <c r="AY27" s="130"/>
      <c r="AZ27" s="130"/>
      <c r="BA27" s="6"/>
      <c r="BB27" s="57">
        <v>28</v>
      </c>
      <c r="BC27" s="57"/>
    </row>
    <row r="28" spans="1:55" s="9" customFormat="1" ht="21.9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58"/>
      <c r="P28" s="121">
        <v>0</v>
      </c>
      <c r="Q28" s="115"/>
      <c r="R28" s="115">
        <v>0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46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7"/>
      <c r="BA28" s="6"/>
      <c r="BB28" s="2"/>
      <c r="BC28" s="2"/>
    </row>
    <row r="29" spans="1:55" ht="21.95" customHeight="1">
      <c r="A29" s="9"/>
      <c r="B29" s="127" t="s">
        <v>84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9"/>
      <c r="N29" s="9"/>
      <c r="O29" s="11"/>
      <c r="P29" s="128">
        <v>271</v>
      </c>
      <c r="Q29" s="129"/>
      <c r="R29" s="129"/>
      <c r="S29" s="129"/>
      <c r="T29" s="126">
        <v>132</v>
      </c>
      <c r="U29" s="126"/>
      <c r="V29" s="126"/>
      <c r="W29" s="126"/>
      <c r="X29" s="126"/>
      <c r="Y29" s="126"/>
      <c r="Z29" s="126"/>
      <c r="AA29" s="126"/>
      <c r="AB29" s="48"/>
      <c r="AC29" s="130">
        <v>78</v>
      </c>
      <c r="AD29" s="130"/>
      <c r="AE29" s="130"/>
      <c r="AF29" s="130"/>
      <c r="AG29" s="130">
        <v>36</v>
      </c>
      <c r="AH29" s="130"/>
      <c r="AI29" s="130"/>
      <c r="AJ29" s="130"/>
      <c r="AK29" s="130">
        <v>15</v>
      </c>
      <c r="AL29" s="130"/>
      <c r="AM29" s="130"/>
      <c r="AN29" s="130"/>
      <c r="AO29" s="130">
        <v>8</v>
      </c>
      <c r="AP29" s="130"/>
      <c r="AQ29" s="130"/>
      <c r="AR29" s="130"/>
      <c r="AS29" s="130">
        <v>1</v>
      </c>
      <c r="AT29" s="130"/>
      <c r="AU29" s="130"/>
      <c r="AV29" s="130"/>
      <c r="AW29" s="129" t="s">
        <v>3</v>
      </c>
      <c r="AX29" s="129"/>
      <c r="AY29" s="129"/>
      <c r="AZ29" s="132"/>
      <c r="BA29" s="124" t="s">
        <v>85</v>
      </c>
      <c r="BB29" s="125"/>
      <c r="BC29" s="125"/>
    </row>
    <row r="30" spans="1:55" ht="21.95" customHeight="1">
      <c r="B30" s="131" t="s">
        <v>153</v>
      </c>
      <c r="C30" s="131"/>
      <c r="D30" s="131"/>
      <c r="E30" s="131"/>
      <c r="F30" s="110" t="s">
        <v>65</v>
      </c>
      <c r="G30" s="110"/>
      <c r="H30" s="110"/>
      <c r="I30" s="110"/>
      <c r="J30" s="110"/>
      <c r="K30" s="110"/>
      <c r="L30" s="110"/>
      <c r="M30" s="110"/>
      <c r="N30" s="110"/>
      <c r="O30" s="58"/>
      <c r="P30" s="121">
        <v>271</v>
      </c>
      <c r="Q30" s="116"/>
      <c r="R30" s="116"/>
      <c r="S30" s="116"/>
      <c r="T30" s="123">
        <v>132</v>
      </c>
      <c r="U30" s="123"/>
      <c r="V30" s="123"/>
      <c r="W30" s="123"/>
      <c r="X30" s="123"/>
      <c r="Y30" s="123"/>
      <c r="Z30" s="123"/>
      <c r="AA30" s="123"/>
      <c r="AB30" s="46"/>
      <c r="AC30" s="115">
        <v>78</v>
      </c>
      <c r="AD30" s="115"/>
      <c r="AE30" s="115"/>
      <c r="AF30" s="115"/>
      <c r="AG30" s="115">
        <v>36</v>
      </c>
      <c r="AH30" s="115"/>
      <c r="AI30" s="115"/>
      <c r="AJ30" s="115"/>
      <c r="AK30" s="115">
        <v>15</v>
      </c>
      <c r="AL30" s="115"/>
      <c r="AM30" s="115"/>
      <c r="AN30" s="115"/>
      <c r="AO30" s="115">
        <v>8</v>
      </c>
      <c r="AP30" s="115"/>
      <c r="AQ30" s="115"/>
      <c r="AR30" s="115"/>
      <c r="AS30" s="115">
        <v>1</v>
      </c>
      <c r="AT30" s="115"/>
      <c r="AU30" s="115"/>
      <c r="AV30" s="115"/>
      <c r="AW30" s="116" t="s">
        <v>3</v>
      </c>
      <c r="AX30" s="116"/>
      <c r="AY30" s="116"/>
      <c r="AZ30" s="117"/>
      <c r="BA30" s="50" t="s">
        <v>152</v>
      </c>
      <c r="BB30" s="2" t="s">
        <v>0</v>
      </c>
      <c r="BC30" s="50" t="s">
        <v>4</v>
      </c>
    </row>
    <row r="31" spans="1:55" s="9" customFormat="1" ht="21.95" customHeight="1">
      <c r="A31" s="2"/>
      <c r="B31" s="2"/>
      <c r="C31" s="2"/>
      <c r="D31" s="50"/>
      <c r="E31" s="2"/>
      <c r="F31" s="2"/>
      <c r="G31" s="2"/>
      <c r="H31" s="2"/>
      <c r="I31" s="2"/>
      <c r="J31" s="2"/>
      <c r="K31" s="2"/>
      <c r="L31" s="2"/>
      <c r="M31" s="2"/>
      <c r="N31" s="2"/>
      <c r="O31" s="58"/>
      <c r="P31" s="43"/>
      <c r="Q31" s="43"/>
      <c r="R31" s="43"/>
      <c r="S31" s="43"/>
      <c r="T31" s="40"/>
      <c r="U31" s="40"/>
      <c r="V31" s="40"/>
      <c r="W31" s="40"/>
      <c r="X31" s="40"/>
      <c r="Y31" s="40"/>
      <c r="Z31" s="40"/>
      <c r="AA31" s="40"/>
      <c r="AB31" s="46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3"/>
      <c r="AX31" s="43"/>
      <c r="AY31" s="43"/>
      <c r="AZ31" s="43"/>
      <c r="BA31" s="6"/>
      <c r="BB31" s="57"/>
      <c r="BC31" s="57"/>
    </row>
    <row r="32" spans="1:55" ht="21.95" customHeight="1">
      <c r="A32" s="9"/>
      <c r="B32" s="127" t="s">
        <v>86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9"/>
      <c r="N32" s="9"/>
      <c r="O32" s="11"/>
      <c r="P32" s="128">
        <f>SUM(P33:S38)</f>
        <v>1119</v>
      </c>
      <c r="Q32" s="129"/>
      <c r="R32" s="129"/>
      <c r="S32" s="129"/>
      <c r="T32" s="126">
        <f>SUM(T33:AA38)</f>
        <v>677</v>
      </c>
      <c r="U32" s="126"/>
      <c r="V32" s="126"/>
      <c r="W32" s="126"/>
      <c r="X32" s="126"/>
      <c r="Y32" s="126"/>
      <c r="Z32" s="126"/>
      <c r="AA32" s="126"/>
      <c r="AB32" s="48"/>
      <c r="AC32" s="130">
        <f>SUM(AC33:AF38)</f>
        <v>232</v>
      </c>
      <c r="AD32" s="130"/>
      <c r="AE32" s="130"/>
      <c r="AF32" s="130"/>
      <c r="AG32" s="130">
        <f t="shared" ref="AG32" si="0">SUM(AG33:AJ38)</f>
        <v>117</v>
      </c>
      <c r="AH32" s="130"/>
      <c r="AI32" s="130"/>
      <c r="AJ32" s="130"/>
      <c r="AK32" s="130">
        <f t="shared" ref="AK32" si="1">SUM(AK33:AN38)</f>
        <v>47</v>
      </c>
      <c r="AL32" s="130"/>
      <c r="AM32" s="130"/>
      <c r="AN32" s="130"/>
      <c r="AO32" s="130">
        <f t="shared" ref="AO32" si="2">SUM(AO33:AR38)</f>
        <v>24</v>
      </c>
      <c r="AP32" s="130"/>
      <c r="AQ32" s="130"/>
      <c r="AR32" s="130"/>
      <c r="AS32" s="130">
        <f t="shared" ref="AS32" si="3">SUM(AS33:AV38)</f>
        <v>13</v>
      </c>
      <c r="AT32" s="130"/>
      <c r="AU32" s="130"/>
      <c r="AV32" s="130"/>
      <c r="AW32" s="130">
        <f t="shared" ref="AW32" si="4">SUM(AW33:AZ38)</f>
        <v>2</v>
      </c>
      <c r="AX32" s="130"/>
      <c r="AY32" s="130"/>
      <c r="AZ32" s="130"/>
      <c r="BA32" s="124" t="s">
        <v>87</v>
      </c>
      <c r="BB32" s="125"/>
      <c r="BC32" s="125"/>
    </row>
    <row r="33" spans="1:59" ht="21.95" customHeight="1">
      <c r="A33" s="50"/>
      <c r="C33" s="50" t="s">
        <v>5</v>
      </c>
      <c r="D33" s="50"/>
      <c r="E33" s="120" t="s">
        <v>88</v>
      </c>
      <c r="F33" s="120"/>
      <c r="G33" s="120"/>
      <c r="H33" s="120"/>
      <c r="I33" s="120"/>
      <c r="J33" s="120"/>
      <c r="K33" s="120"/>
      <c r="L33" s="120"/>
      <c r="M33" s="120"/>
      <c r="N33" s="120"/>
      <c r="O33" s="58"/>
      <c r="P33" s="121">
        <v>6</v>
      </c>
      <c r="Q33" s="115"/>
      <c r="R33" s="115"/>
      <c r="S33" s="115"/>
      <c r="T33" s="122">
        <v>2</v>
      </c>
      <c r="U33" s="122"/>
      <c r="V33" s="122"/>
      <c r="W33" s="122"/>
      <c r="X33" s="122"/>
      <c r="Y33" s="122"/>
      <c r="Z33" s="122"/>
      <c r="AA33" s="122"/>
      <c r="AB33" s="46"/>
      <c r="AC33" s="115">
        <v>1</v>
      </c>
      <c r="AD33" s="115"/>
      <c r="AE33" s="115"/>
      <c r="AF33" s="115"/>
      <c r="AG33" s="116" t="s">
        <v>3</v>
      </c>
      <c r="AH33" s="116"/>
      <c r="AI33" s="116"/>
      <c r="AJ33" s="116"/>
      <c r="AK33" s="116" t="s">
        <v>3</v>
      </c>
      <c r="AL33" s="116"/>
      <c r="AM33" s="116"/>
      <c r="AN33" s="116"/>
      <c r="AO33" s="116">
        <v>1</v>
      </c>
      <c r="AP33" s="116"/>
      <c r="AQ33" s="116"/>
      <c r="AR33" s="116"/>
      <c r="AS33" s="116">
        <v>1</v>
      </c>
      <c r="AT33" s="116"/>
      <c r="AU33" s="116"/>
      <c r="AV33" s="116"/>
      <c r="AW33" s="116">
        <v>1</v>
      </c>
      <c r="AX33" s="116"/>
      <c r="AY33" s="116"/>
      <c r="AZ33" s="116"/>
      <c r="BA33" s="33"/>
      <c r="BB33" s="50" t="s">
        <v>5</v>
      </c>
      <c r="BC33" s="34"/>
    </row>
    <row r="34" spans="1:59" ht="21.95" customHeight="1">
      <c r="A34" s="50"/>
      <c r="C34" s="50" t="s">
        <v>144</v>
      </c>
      <c r="D34" s="50"/>
      <c r="E34" s="120" t="s">
        <v>128</v>
      </c>
      <c r="F34" s="120"/>
      <c r="G34" s="120"/>
      <c r="H34" s="120"/>
      <c r="I34" s="120"/>
      <c r="J34" s="120"/>
      <c r="K34" s="120"/>
      <c r="L34" s="120"/>
      <c r="M34" s="120"/>
      <c r="N34" s="120"/>
      <c r="O34" s="58"/>
      <c r="P34" s="121">
        <v>123</v>
      </c>
      <c r="Q34" s="115"/>
      <c r="R34" s="115"/>
      <c r="S34" s="115"/>
      <c r="T34" s="122">
        <v>76</v>
      </c>
      <c r="U34" s="122"/>
      <c r="V34" s="122"/>
      <c r="W34" s="122"/>
      <c r="X34" s="122"/>
      <c r="Y34" s="122"/>
      <c r="Z34" s="122"/>
      <c r="AA34" s="122"/>
      <c r="AB34" s="46"/>
      <c r="AC34" s="116">
        <v>35</v>
      </c>
      <c r="AD34" s="116"/>
      <c r="AE34" s="116"/>
      <c r="AF34" s="116"/>
      <c r="AG34" s="116">
        <v>4</v>
      </c>
      <c r="AH34" s="116"/>
      <c r="AI34" s="116"/>
      <c r="AJ34" s="116"/>
      <c r="AK34" s="116">
        <v>4</v>
      </c>
      <c r="AL34" s="116"/>
      <c r="AM34" s="116"/>
      <c r="AN34" s="116"/>
      <c r="AO34" s="116">
        <v>1</v>
      </c>
      <c r="AP34" s="116"/>
      <c r="AQ34" s="116"/>
      <c r="AR34" s="116"/>
      <c r="AS34" s="116">
        <v>1</v>
      </c>
      <c r="AT34" s="116"/>
      <c r="AU34" s="116"/>
      <c r="AV34" s="116"/>
      <c r="AW34" s="116" t="s">
        <v>3</v>
      </c>
      <c r="AX34" s="116"/>
      <c r="AY34" s="116"/>
      <c r="AZ34" s="116"/>
      <c r="BA34" s="33"/>
      <c r="BB34" s="50" t="s">
        <v>144</v>
      </c>
      <c r="BC34" s="34"/>
    </row>
    <row r="35" spans="1:59" ht="21.95" customHeight="1">
      <c r="A35" s="50"/>
      <c r="C35" s="50" t="s">
        <v>145</v>
      </c>
      <c r="D35" s="50"/>
      <c r="E35" s="120" t="s">
        <v>89</v>
      </c>
      <c r="F35" s="120"/>
      <c r="G35" s="120"/>
      <c r="H35" s="120"/>
      <c r="I35" s="120"/>
      <c r="J35" s="120"/>
      <c r="K35" s="120"/>
      <c r="L35" s="120"/>
      <c r="M35" s="120"/>
      <c r="N35" s="120"/>
      <c r="O35" s="58"/>
      <c r="P35" s="121">
        <v>400</v>
      </c>
      <c r="Q35" s="115"/>
      <c r="R35" s="115"/>
      <c r="S35" s="115"/>
      <c r="T35" s="122">
        <v>229</v>
      </c>
      <c r="U35" s="122"/>
      <c r="V35" s="122"/>
      <c r="W35" s="122"/>
      <c r="X35" s="122"/>
      <c r="Y35" s="122"/>
      <c r="Z35" s="122"/>
      <c r="AA35" s="122"/>
      <c r="AB35" s="46"/>
      <c r="AC35" s="116">
        <v>70</v>
      </c>
      <c r="AD35" s="116"/>
      <c r="AE35" s="116"/>
      <c r="AF35" s="116"/>
      <c r="AG35" s="116">
        <v>49</v>
      </c>
      <c r="AH35" s="116"/>
      <c r="AI35" s="116"/>
      <c r="AJ35" s="116"/>
      <c r="AK35" s="116">
        <v>29</v>
      </c>
      <c r="AL35" s="116"/>
      <c r="AM35" s="116"/>
      <c r="AN35" s="116"/>
      <c r="AO35" s="116">
        <v>13</v>
      </c>
      <c r="AP35" s="116"/>
      <c r="AQ35" s="116"/>
      <c r="AR35" s="116"/>
      <c r="AS35" s="116">
        <v>8</v>
      </c>
      <c r="AT35" s="116"/>
      <c r="AU35" s="116"/>
      <c r="AV35" s="116"/>
      <c r="AW35" s="116">
        <v>1</v>
      </c>
      <c r="AX35" s="116"/>
      <c r="AY35" s="116"/>
      <c r="AZ35" s="116"/>
      <c r="BA35" s="33"/>
      <c r="BB35" s="50" t="s">
        <v>145</v>
      </c>
      <c r="BC35" s="34"/>
    </row>
    <row r="36" spans="1:59" ht="21.95" customHeight="1">
      <c r="A36" s="50"/>
      <c r="C36" s="50" t="s">
        <v>17</v>
      </c>
      <c r="D36" s="50"/>
      <c r="E36" s="120" t="s">
        <v>154</v>
      </c>
      <c r="F36" s="120"/>
      <c r="G36" s="120"/>
      <c r="H36" s="120"/>
      <c r="I36" s="120"/>
      <c r="J36" s="120"/>
      <c r="K36" s="120"/>
      <c r="L36" s="120"/>
      <c r="M36" s="120"/>
      <c r="N36" s="120"/>
      <c r="O36" s="58"/>
      <c r="P36" s="121">
        <v>153</v>
      </c>
      <c r="Q36" s="115"/>
      <c r="R36" s="115"/>
      <c r="S36" s="115"/>
      <c r="T36" s="122">
        <v>96</v>
      </c>
      <c r="U36" s="122"/>
      <c r="V36" s="122"/>
      <c r="W36" s="122"/>
      <c r="X36" s="122"/>
      <c r="Y36" s="122"/>
      <c r="Z36" s="122"/>
      <c r="AA36" s="122"/>
      <c r="AB36" s="46"/>
      <c r="AC36" s="116">
        <v>24</v>
      </c>
      <c r="AD36" s="116"/>
      <c r="AE36" s="116"/>
      <c r="AF36" s="116"/>
      <c r="AG36" s="116">
        <v>25</v>
      </c>
      <c r="AH36" s="116"/>
      <c r="AI36" s="116"/>
      <c r="AJ36" s="116"/>
      <c r="AK36" s="116">
        <v>5</v>
      </c>
      <c r="AL36" s="116"/>
      <c r="AM36" s="116"/>
      <c r="AN36" s="116"/>
      <c r="AO36" s="116">
        <v>2</v>
      </c>
      <c r="AP36" s="116"/>
      <c r="AQ36" s="116"/>
      <c r="AR36" s="116"/>
      <c r="AS36" s="116" t="s">
        <v>3</v>
      </c>
      <c r="AT36" s="116"/>
      <c r="AU36" s="116"/>
      <c r="AV36" s="116"/>
      <c r="AW36" s="116" t="s">
        <v>3</v>
      </c>
      <c r="AX36" s="116"/>
      <c r="AY36" s="116"/>
      <c r="AZ36" s="116"/>
      <c r="BA36" s="33"/>
      <c r="BB36" s="50" t="s">
        <v>17</v>
      </c>
      <c r="BC36" s="34"/>
    </row>
    <row r="37" spans="1:59" ht="21.75" customHeight="1">
      <c r="A37" s="4"/>
      <c r="B37" s="57"/>
      <c r="C37" s="4" t="s">
        <v>18</v>
      </c>
      <c r="D37" s="4"/>
      <c r="E37" s="119" t="s">
        <v>90</v>
      </c>
      <c r="F37" s="119"/>
      <c r="G37" s="119"/>
      <c r="H37" s="119"/>
      <c r="I37" s="119"/>
      <c r="J37" s="119"/>
      <c r="K37" s="119"/>
      <c r="L37" s="119"/>
      <c r="M37" s="119"/>
      <c r="N37" s="119"/>
      <c r="O37" s="58"/>
      <c r="P37" s="115">
        <v>413</v>
      </c>
      <c r="Q37" s="115"/>
      <c r="R37" s="115"/>
      <c r="S37" s="115"/>
      <c r="T37" s="123">
        <v>258</v>
      </c>
      <c r="U37" s="123"/>
      <c r="V37" s="123"/>
      <c r="W37" s="123"/>
      <c r="X37" s="123"/>
      <c r="Y37" s="123"/>
      <c r="Z37" s="123"/>
      <c r="AA37" s="123"/>
      <c r="AB37" s="46"/>
      <c r="AC37" s="115">
        <v>98</v>
      </c>
      <c r="AD37" s="115"/>
      <c r="AE37" s="115"/>
      <c r="AF37" s="115"/>
      <c r="AG37" s="115">
        <v>37</v>
      </c>
      <c r="AH37" s="115"/>
      <c r="AI37" s="115"/>
      <c r="AJ37" s="115"/>
      <c r="AK37" s="115">
        <v>7</v>
      </c>
      <c r="AL37" s="115"/>
      <c r="AM37" s="115"/>
      <c r="AN37" s="115"/>
      <c r="AO37" s="115">
        <v>7</v>
      </c>
      <c r="AP37" s="115"/>
      <c r="AQ37" s="115"/>
      <c r="AR37" s="115"/>
      <c r="AS37" s="116">
        <v>3</v>
      </c>
      <c r="AT37" s="116"/>
      <c r="AU37" s="116"/>
      <c r="AV37" s="116"/>
      <c r="AW37" s="115" t="s">
        <v>3</v>
      </c>
      <c r="AX37" s="115"/>
      <c r="AY37" s="115"/>
      <c r="AZ37" s="117"/>
      <c r="BA37" s="34"/>
      <c r="BB37" s="4" t="s">
        <v>18</v>
      </c>
      <c r="BC37" s="34"/>
    </row>
    <row r="38" spans="1:59" ht="21.75" customHeight="1" thickBot="1">
      <c r="A38" s="25"/>
      <c r="B38" s="15"/>
      <c r="C38" s="50" t="s">
        <v>148</v>
      </c>
      <c r="D38" s="50"/>
      <c r="E38" s="147" t="s">
        <v>149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9"/>
      <c r="P38" s="175">
        <v>24</v>
      </c>
      <c r="Q38" s="176"/>
      <c r="R38" s="176"/>
      <c r="S38" s="176"/>
      <c r="T38" s="173">
        <v>16</v>
      </c>
      <c r="U38" s="173"/>
      <c r="V38" s="173"/>
      <c r="W38" s="173"/>
      <c r="X38" s="173"/>
      <c r="Y38" s="173"/>
      <c r="Z38" s="173"/>
      <c r="AA38" s="173"/>
      <c r="AB38" s="46"/>
      <c r="AC38" s="176">
        <v>4</v>
      </c>
      <c r="AD38" s="176"/>
      <c r="AE38" s="176"/>
      <c r="AF38" s="176"/>
      <c r="AG38" s="176">
        <v>2</v>
      </c>
      <c r="AH38" s="176"/>
      <c r="AI38" s="176"/>
      <c r="AJ38" s="176"/>
      <c r="AK38" s="116">
        <v>2</v>
      </c>
      <c r="AL38" s="116"/>
      <c r="AM38" s="116"/>
      <c r="AN38" s="116"/>
      <c r="AO38" s="116" t="s">
        <v>3</v>
      </c>
      <c r="AP38" s="116"/>
      <c r="AQ38" s="116"/>
      <c r="AR38" s="116"/>
      <c r="AS38" s="116" t="s">
        <v>3</v>
      </c>
      <c r="AT38" s="116"/>
      <c r="AU38" s="116"/>
      <c r="AV38" s="116"/>
      <c r="AW38" s="116" t="s">
        <v>3</v>
      </c>
      <c r="AX38" s="116"/>
      <c r="AY38" s="116"/>
      <c r="AZ38" s="116"/>
      <c r="BA38" s="35"/>
      <c r="BB38" s="50" t="s">
        <v>148</v>
      </c>
      <c r="BC38" s="36"/>
    </row>
    <row r="39" spans="1:59" ht="18" customHeight="1">
      <c r="A39" s="37" t="s">
        <v>255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8"/>
      <c r="U39" s="45"/>
      <c r="V39" s="45"/>
      <c r="W39" s="45"/>
      <c r="X39" s="45"/>
      <c r="Y39" s="45"/>
      <c r="Z39" s="45"/>
      <c r="AA39" s="45"/>
      <c r="AB39" s="57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118" t="s">
        <v>210</v>
      </c>
      <c r="AX39" s="118"/>
      <c r="AY39" s="118"/>
      <c r="AZ39" s="118"/>
      <c r="BA39" s="118"/>
      <c r="BB39" s="118"/>
      <c r="BC39" s="118"/>
    </row>
    <row r="40" spans="1:59" ht="21.95" customHeight="1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U40" s="108" t="s">
        <v>216</v>
      </c>
      <c r="AV40" s="108"/>
      <c r="AW40" s="108"/>
      <c r="AX40" s="108"/>
      <c r="AY40" s="108"/>
      <c r="AZ40" s="108"/>
      <c r="BA40" s="108"/>
      <c r="BB40" s="108"/>
      <c r="BC40" s="108"/>
      <c r="BD40" s="52"/>
      <c r="BE40" s="52"/>
      <c r="BF40" s="52"/>
      <c r="BG40" s="52"/>
    </row>
    <row r="41" spans="1:59" ht="21.95" customHeight="1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BC41" s="52"/>
      <c r="BD41" s="52"/>
      <c r="BE41" s="52"/>
      <c r="BF41" s="52"/>
      <c r="BG41" s="52"/>
    </row>
  </sheetData>
  <mergeCells count="317">
    <mergeCell ref="T38:AA38"/>
    <mergeCell ref="AS38:AV38"/>
    <mergeCell ref="AC28:AD28"/>
    <mergeCell ref="A40:AA40"/>
    <mergeCell ref="A41:AA41"/>
    <mergeCell ref="E38:N38"/>
    <mergeCell ref="P38:S38"/>
    <mergeCell ref="AG27:AJ27"/>
    <mergeCell ref="AK27:AN27"/>
    <mergeCell ref="AO27:AR27"/>
    <mergeCell ref="AC38:AF38"/>
    <mergeCell ref="AG38:AJ38"/>
    <mergeCell ref="AK38:AN38"/>
    <mergeCell ref="AO38:AR38"/>
    <mergeCell ref="P28:Q28"/>
    <mergeCell ref="R28:S28"/>
    <mergeCell ref="T28:U28"/>
    <mergeCell ref="V28:W28"/>
    <mergeCell ref="X28:Y28"/>
    <mergeCell ref="Z28:AA28"/>
    <mergeCell ref="E34:N34"/>
    <mergeCell ref="P34:S34"/>
    <mergeCell ref="L27:N27"/>
    <mergeCell ref="P27:S27"/>
    <mergeCell ref="T27:W27"/>
    <mergeCell ref="X27:AA27"/>
    <mergeCell ref="AC27:AF27"/>
    <mergeCell ref="A25:E25"/>
    <mergeCell ref="H25:I25"/>
    <mergeCell ref="L26:N26"/>
    <mergeCell ref="P26:S26"/>
    <mergeCell ref="T26:W26"/>
    <mergeCell ref="X26:AA26"/>
    <mergeCell ref="AC26:AF26"/>
    <mergeCell ref="L25:N25"/>
    <mergeCell ref="P25:S25"/>
    <mergeCell ref="T25:W25"/>
    <mergeCell ref="X25:AA25"/>
    <mergeCell ref="AC25:AF25"/>
    <mergeCell ref="A1:AA1"/>
    <mergeCell ref="A2:AA2"/>
    <mergeCell ref="AC2:BC2"/>
    <mergeCell ref="A3:I3"/>
    <mergeCell ref="A4:D5"/>
    <mergeCell ref="E4:O5"/>
    <mergeCell ref="P4:AA4"/>
    <mergeCell ref="AC4:AN4"/>
    <mergeCell ref="AO4:AZ4"/>
    <mergeCell ref="BA4:BC5"/>
    <mergeCell ref="AS3:BC3"/>
    <mergeCell ref="AH5:AJ5"/>
    <mergeCell ref="AK5:AN5"/>
    <mergeCell ref="AO5:AP5"/>
    <mergeCell ref="AQ5:AS5"/>
    <mergeCell ref="AT5:AV5"/>
    <mergeCell ref="AW5:AZ5"/>
    <mergeCell ref="P9:Q9"/>
    <mergeCell ref="R9:T9"/>
    <mergeCell ref="U9:W9"/>
    <mergeCell ref="X9:AA9"/>
    <mergeCell ref="AO9:AP9"/>
    <mergeCell ref="AW6:AZ6"/>
    <mergeCell ref="P5:Q5"/>
    <mergeCell ref="R5:T5"/>
    <mergeCell ref="U5:W5"/>
    <mergeCell ref="X5:AA5"/>
    <mergeCell ref="AC5:AD5"/>
    <mergeCell ref="AE5:AG5"/>
    <mergeCell ref="U6:W6"/>
    <mergeCell ref="X6:AA6"/>
    <mergeCell ref="AC6:AD6"/>
    <mergeCell ref="BA6:BC6"/>
    <mergeCell ref="B8:L8"/>
    <mergeCell ref="P8:Q8"/>
    <mergeCell ref="R8:T8"/>
    <mergeCell ref="U8:W8"/>
    <mergeCell ref="X8:AA8"/>
    <mergeCell ref="AC8:AD8"/>
    <mergeCell ref="AE8:AG8"/>
    <mergeCell ref="AH8:AJ8"/>
    <mergeCell ref="AE6:AG6"/>
    <mergeCell ref="AH6:AJ6"/>
    <mergeCell ref="AK6:AN6"/>
    <mergeCell ref="AO6:AP6"/>
    <mergeCell ref="AQ6:AS6"/>
    <mergeCell ref="AT6:AV6"/>
    <mergeCell ref="A6:M6"/>
    <mergeCell ref="P6:Q6"/>
    <mergeCell ref="R6:T6"/>
    <mergeCell ref="AC12:AD12"/>
    <mergeCell ref="AT8:AV8"/>
    <mergeCell ref="AW8:AZ8"/>
    <mergeCell ref="BA8:BC8"/>
    <mergeCell ref="X11:AA11"/>
    <mergeCell ref="AC11:AD11"/>
    <mergeCell ref="AE11:AG11"/>
    <mergeCell ref="AH11:AJ11"/>
    <mergeCell ref="AK11:AN11"/>
    <mergeCell ref="AK8:AN8"/>
    <mergeCell ref="AO8:AP8"/>
    <mergeCell ref="AQ8:AS8"/>
    <mergeCell ref="AW9:AZ9"/>
    <mergeCell ref="AE9:AG9"/>
    <mergeCell ref="AH9:AJ9"/>
    <mergeCell ref="AK9:AN9"/>
    <mergeCell ref="AC9:AD9"/>
    <mergeCell ref="AQ9:AS9"/>
    <mergeCell ref="AT9:AV9"/>
    <mergeCell ref="AK13:AN13"/>
    <mergeCell ref="B9:E9"/>
    <mergeCell ref="F9:N9"/>
    <mergeCell ref="AT12:AV12"/>
    <mergeCell ref="AE12:AG12"/>
    <mergeCell ref="AH12:AJ12"/>
    <mergeCell ref="AK12:AN12"/>
    <mergeCell ref="AO12:AP12"/>
    <mergeCell ref="BA11:BC11"/>
    <mergeCell ref="AW12:AZ12"/>
    <mergeCell ref="B11:L11"/>
    <mergeCell ref="P11:Q11"/>
    <mergeCell ref="R11:T11"/>
    <mergeCell ref="U11:W11"/>
    <mergeCell ref="AQ12:AS12"/>
    <mergeCell ref="AO11:AP11"/>
    <mergeCell ref="AQ11:AS11"/>
    <mergeCell ref="AT11:AV11"/>
    <mergeCell ref="AW11:AZ11"/>
    <mergeCell ref="E12:N12"/>
    <mergeCell ref="P12:Q12"/>
    <mergeCell ref="R12:T12"/>
    <mergeCell ref="U12:W12"/>
    <mergeCell ref="X12:AA12"/>
    <mergeCell ref="AO13:AP13"/>
    <mergeCell ref="AQ13:AS13"/>
    <mergeCell ref="AT13:AV13"/>
    <mergeCell ref="AW13:AZ13"/>
    <mergeCell ref="E14:N14"/>
    <mergeCell ref="P14:Q14"/>
    <mergeCell ref="R14:T14"/>
    <mergeCell ref="U14:W14"/>
    <mergeCell ref="X14:AA14"/>
    <mergeCell ref="AO14:AP14"/>
    <mergeCell ref="AQ14:AS14"/>
    <mergeCell ref="AT14:AV14"/>
    <mergeCell ref="AC14:AD14"/>
    <mergeCell ref="AE14:AG14"/>
    <mergeCell ref="AH14:AJ14"/>
    <mergeCell ref="AK14:AN14"/>
    <mergeCell ref="E13:N13"/>
    <mergeCell ref="P13:Q13"/>
    <mergeCell ref="R13:T13"/>
    <mergeCell ref="U13:W13"/>
    <mergeCell ref="X13:AA13"/>
    <mergeCell ref="AC13:AD13"/>
    <mergeCell ref="AE13:AG13"/>
    <mergeCell ref="AH13:AJ13"/>
    <mergeCell ref="A18:AA18"/>
    <mergeCell ref="AC18:AV18"/>
    <mergeCell ref="AW18:BC18"/>
    <mergeCell ref="AO15:AP15"/>
    <mergeCell ref="AW14:AZ14"/>
    <mergeCell ref="AW15:AZ15"/>
    <mergeCell ref="E16:N16"/>
    <mergeCell ref="P16:Q16"/>
    <mergeCell ref="AO16:AP16"/>
    <mergeCell ref="AQ16:AS16"/>
    <mergeCell ref="E17:N17"/>
    <mergeCell ref="AT16:AV16"/>
    <mergeCell ref="E15:N15"/>
    <mergeCell ref="P15:Q15"/>
    <mergeCell ref="R15:T15"/>
    <mergeCell ref="U15:W15"/>
    <mergeCell ref="X15:AA15"/>
    <mergeCell ref="AC15:AD15"/>
    <mergeCell ref="AQ15:AS15"/>
    <mergeCell ref="AE15:AG15"/>
    <mergeCell ref="AT15:AV15"/>
    <mergeCell ref="AH15:AJ15"/>
    <mergeCell ref="AK15:AN15"/>
    <mergeCell ref="P17:Q17"/>
    <mergeCell ref="AT17:AV17"/>
    <mergeCell ref="AE16:AG16"/>
    <mergeCell ref="AH16:AJ16"/>
    <mergeCell ref="AK16:AN16"/>
    <mergeCell ref="R16:T16"/>
    <mergeCell ref="U16:W16"/>
    <mergeCell ref="X16:AA16"/>
    <mergeCell ref="AC16:AD16"/>
    <mergeCell ref="AW16:AZ16"/>
    <mergeCell ref="R17:T17"/>
    <mergeCell ref="U17:W17"/>
    <mergeCell ref="X17:AA17"/>
    <mergeCell ref="BA24:BC24"/>
    <mergeCell ref="A24:E24"/>
    <mergeCell ref="F24:O24"/>
    <mergeCell ref="P24:S24"/>
    <mergeCell ref="T24:W24"/>
    <mergeCell ref="X24:AA24"/>
    <mergeCell ref="AC24:AF24"/>
    <mergeCell ref="A19:AA19"/>
    <mergeCell ref="A22:AA22"/>
    <mergeCell ref="AC22:BC22"/>
    <mergeCell ref="AS23:BC23"/>
    <mergeCell ref="AG24:AJ24"/>
    <mergeCell ref="AK24:AN24"/>
    <mergeCell ref="AO24:AR24"/>
    <mergeCell ref="AS24:AV24"/>
    <mergeCell ref="AW24:AZ24"/>
    <mergeCell ref="AW19:BC19"/>
    <mergeCell ref="AG25:AJ25"/>
    <mergeCell ref="AK25:AN25"/>
    <mergeCell ref="AO25:AR25"/>
    <mergeCell ref="AS25:AV25"/>
    <mergeCell ref="AW25:AZ25"/>
    <mergeCell ref="AO26:AR26"/>
    <mergeCell ref="AS26:AV26"/>
    <mergeCell ref="AW26:AZ26"/>
    <mergeCell ref="AW27:AZ27"/>
    <mergeCell ref="AS27:AV27"/>
    <mergeCell ref="AG26:AJ26"/>
    <mergeCell ref="AK26:AN26"/>
    <mergeCell ref="BA29:BC29"/>
    <mergeCell ref="AQ28:AR28"/>
    <mergeCell ref="AS28:AT28"/>
    <mergeCell ref="AU28:AV28"/>
    <mergeCell ref="AW28:AX28"/>
    <mergeCell ref="AY28:AZ28"/>
    <mergeCell ref="AM28:AN28"/>
    <mergeCell ref="AO28:AP28"/>
    <mergeCell ref="B29:L29"/>
    <mergeCell ref="P29:S29"/>
    <mergeCell ref="AC29:AF29"/>
    <mergeCell ref="AE28:AF28"/>
    <mergeCell ref="AG28:AH28"/>
    <mergeCell ref="AI28:AJ28"/>
    <mergeCell ref="AK28:AL28"/>
    <mergeCell ref="AG29:AJ29"/>
    <mergeCell ref="AK29:AN29"/>
    <mergeCell ref="AG32:AJ32"/>
    <mergeCell ref="AK32:AN32"/>
    <mergeCell ref="AO29:AR29"/>
    <mergeCell ref="AS29:AV29"/>
    <mergeCell ref="AW29:AZ29"/>
    <mergeCell ref="T29:AA29"/>
    <mergeCell ref="AO32:AR32"/>
    <mergeCell ref="AS32:AV32"/>
    <mergeCell ref="AW32:AZ32"/>
    <mergeCell ref="E33:N33"/>
    <mergeCell ref="P33:S33"/>
    <mergeCell ref="AC33:AF33"/>
    <mergeCell ref="AG33:AJ33"/>
    <mergeCell ref="BA32:BC32"/>
    <mergeCell ref="AG30:AJ30"/>
    <mergeCell ref="AK30:AN30"/>
    <mergeCell ref="AO30:AR30"/>
    <mergeCell ref="AS30:AV30"/>
    <mergeCell ref="AW30:AZ30"/>
    <mergeCell ref="AK33:AN33"/>
    <mergeCell ref="AO33:AR33"/>
    <mergeCell ref="AS33:AV33"/>
    <mergeCell ref="AW33:AZ33"/>
    <mergeCell ref="T30:AA30"/>
    <mergeCell ref="T32:AA32"/>
    <mergeCell ref="T33:AA33"/>
    <mergeCell ref="B32:L32"/>
    <mergeCell ref="P32:S32"/>
    <mergeCell ref="AC32:AF32"/>
    <mergeCell ref="B30:E30"/>
    <mergeCell ref="F30:N30"/>
    <mergeCell ref="P30:S30"/>
    <mergeCell ref="AC30:AF30"/>
    <mergeCell ref="AS34:AV34"/>
    <mergeCell ref="AW34:AZ34"/>
    <mergeCell ref="E35:N35"/>
    <mergeCell ref="P35:S35"/>
    <mergeCell ref="AC35:AF35"/>
    <mergeCell ref="AG35:AJ35"/>
    <mergeCell ref="AC34:AF34"/>
    <mergeCell ref="AG34:AJ34"/>
    <mergeCell ref="T34:AA34"/>
    <mergeCell ref="T35:AA35"/>
    <mergeCell ref="E37:N37"/>
    <mergeCell ref="P37:S37"/>
    <mergeCell ref="AC37:AF37"/>
    <mergeCell ref="AG37:AJ37"/>
    <mergeCell ref="AK35:AN35"/>
    <mergeCell ref="AO35:AR35"/>
    <mergeCell ref="AS35:AV35"/>
    <mergeCell ref="E36:N36"/>
    <mergeCell ref="P36:S36"/>
    <mergeCell ref="AC36:AF36"/>
    <mergeCell ref="T36:AA36"/>
    <mergeCell ref="T37:AA37"/>
    <mergeCell ref="AU40:BC40"/>
    <mergeCell ref="AC19:AS19"/>
    <mergeCell ref="AC20:AQ20"/>
    <mergeCell ref="AW17:AZ17"/>
    <mergeCell ref="AC17:AD17"/>
    <mergeCell ref="AE17:AG17"/>
    <mergeCell ref="AH17:AJ17"/>
    <mergeCell ref="AK17:AN17"/>
    <mergeCell ref="AO17:AP17"/>
    <mergeCell ref="AQ17:AS17"/>
    <mergeCell ref="AO37:AR37"/>
    <mergeCell ref="AS37:AV37"/>
    <mergeCell ref="AW37:AZ37"/>
    <mergeCell ref="AW39:BC39"/>
    <mergeCell ref="AK36:AN36"/>
    <mergeCell ref="AO36:AR36"/>
    <mergeCell ref="AS36:AV36"/>
    <mergeCell ref="AW36:AZ36"/>
    <mergeCell ref="AK37:AN37"/>
    <mergeCell ref="AW38:AZ38"/>
    <mergeCell ref="AG36:AJ36"/>
    <mergeCell ref="AW35:AZ35"/>
    <mergeCell ref="AK34:AN34"/>
    <mergeCell ref="AO34:AR34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9" firstPageNumber="47" pageOrder="overThenDown" orientation="portrait" r:id="rId1"/>
  <headerFooter scaleWithDoc="0" alignWithMargins="0">
    <oddFooter>&amp;C&amp;P</oddFooter>
  </headerFooter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"/>
  <sheetViews>
    <sheetView showGridLines="0" view="pageBreakPreview" zoomScale="60" zoomScaleNormal="60" workbookViewId="0">
      <selection activeCell="AB16" sqref="AB16:AG16"/>
    </sheetView>
  </sheetViews>
  <sheetFormatPr defaultColWidth="3.625" defaultRowHeight="22.15" customHeight="1"/>
  <cols>
    <col min="1" max="1" width="4.375" style="72" customWidth="1"/>
    <col min="2" max="2" width="4.25" style="72" customWidth="1"/>
    <col min="3" max="3" width="3.625" style="72" customWidth="1"/>
    <col min="4" max="4" width="0.875" style="72" customWidth="1"/>
    <col min="5" max="5" width="5.625" style="72" customWidth="1"/>
    <col min="6" max="7" width="0.875" style="72" customWidth="1"/>
    <col min="8" max="17" width="3.625" style="72" customWidth="1"/>
    <col min="18" max="18" width="1.625" style="72" customWidth="1"/>
    <col min="19" max="38" width="3.625" style="72" customWidth="1"/>
    <col min="39" max="39" width="1.625" style="72" customWidth="1"/>
    <col min="40" max="76" width="3.625" style="72" customWidth="1"/>
    <col min="77" max="77" width="3.625" style="75" customWidth="1"/>
    <col min="78" max="16384" width="3.625" style="72"/>
  </cols>
  <sheetData>
    <row r="1" spans="1:80" ht="21.75" customHeight="1">
      <c r="B1" s="202" t="s">
        <v>80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70"/>
      <c r="AN1" s="203" t="s">
        <v>19</v>
      </c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</row>
    <row r="2" spans="1:80" ht="21.75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8"/>
    </row>
    <row r="3" spans="1:80" ht="22.15" customHeight="1" thickBot="1">
      <c r="A3" s="204"/>
      <c r="B3" s="204"/>
      <c r="C3" s="204"/>
      <c r="D3" s="204"/>
      <c r="E3" s="204"/>
      <c r="F3" s="204"/>
      <c r="G3" s="204"/>
      <c r="H3" s="204"/>
      <c r="I3" s="204"/>
      <c r="J3" s="74"/>
      <c r="K3" s="74"/>
      <c r="L3" s="74"/>
      <c r="M3" s="74"/>
      <c r="N3" s="74"/>
      <c r="O3" s="74"/>
      <c r="P3" s="74"/>
      <c r="BD3" s="206"/>
      <c r="BE3" s="206"/>
      <c r="BF3" s="207"/>
      <c r="BG3" s="207"/>
      <c r="BH3" s="207"/>
      <c r="BI3" s="207"/>
      <c r="BJ3" s="207"/>
      <c r="BK3" s="207"/>
      <c r="BL3" s="207"/>
      <c r="BM3" s="207"/>
      <c r="BN3" s="207"/>
      <c r="BQ3" s="207" t="s">
        <v>215</v>
      </c>
      <c r="BR3" s="207"/>
      <c r="BS3" s="207"/>
      <c r="BT3" s="207"/>
      <c r="BU3" s="207"/>
      <c r="BV3" s="207"/>
      <c r="BW3" s="207"/>
      <c r="BX3" s="207"/>
      <c r="BY3" s="207"/>
      <c r="BZ3" s="207"/>
      <c r="CA3" s="207"/>
    </row>
    <row r="4" spans="1:80" ht="22.15" customHeight="1">
      <c r="A4" s="188" t="s">
        <v>20</v>
      </c>
      <c r="B4" s="188"/>
      <c r="C4" s="188"/>
      <c r="D4" s="188"/>
      <c r="E4" s="188"/>
      <c r="F4" s="189"/>
      <c r="G4" s="192" t="s">
        <v>248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1" t="s">
        <v>247</v>
      </c>
      <c r="S4" s="181"/>
      <c r="T4" s="181"/>
      <c r="U4" s="181"/>
      <c r="V4" s="181"/>
      <c r="W4" s="181" t="s">
        <v>246</v>
      </c>
      <c r="X4" s="181"/>
      <c r="Y4" s="181"/>
      <c r="Z4" s="181"/>
      <c r="AA4" s="181"/>
      <c r="AB4" s="183" t="s">
        <v>265</v>
      </c>
      <c r="AC4" s="181"/>
      <c r="AD4" s="181"/>
      <c r="AE4" s="181"/>
      <c r="AF4" s="181"/>
      <c r="AG4" s="181"/>
      <c r="AH4" s="181" t="s">
        <v>252</v>
      </c>
      <c r="AI4" s="181"/>
      <c r="AJ4" s="181"/>
      <c r="AK4" s="181"/>
      <c r="AL4" s="181"/>
      <c r="AM4" s="184"/>
      <c r="AN4" s="188" t="s">
        <v>20</v>
      </c>
      <c r="AO4" s="188"/>
      <c r="AP4" s="188"/>
      <c r="AQ4" s="188"/>
      <c r="AR4" s="188"/>
      <c r="AS4" s="189"/>
      <c r="AT4" s="192" t="s">
        <v>21</v>
      </c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9"/>
      <c r="BF4" s="181" t="s">
        <v>247</v>
      </c>
      <c r="BG4" s="181"/>
      <c r="BH4" s="181"/>
      <c r="BI4" s="181"/>
      <c r="BJ4" s="181"/>
      <c r="BK4" s="181" t="s">
        <v>246</v>
      </c>
      <c r="BL4" s="181"/>
      <c r="BM4" s="181"/>
      <c r="BN4" s="181"/>
      <c r="BO4" s="181"/>
      <c r="BP4" s="183" t="s">
        <v>265</v>
      </c>
      <c r="BQ4" s="181"/>
      <c r="BR4" s="181"/>
      <c r="BS4" s="181"/>
      <c r="BT4" s="181"/>
      <c r="BU4" s="181"/>
      <c r="BV4" s="181" t="s">
        <v>252</v>
      </c>
      <c r="BW4" s="181"/>
      <c r="BX4" s="181"/>
      <c r="BY4" s="181"/>
      <c r="BZ4" s="181"/>
      <c r="CA4" s="184"/>
      <c r="CB4" s="75"/>
    </row>
    <row r="5" spans="1:80" ht="22.15" customHeight="1">
      <c r="A5" s="190"/>
      <c r="B5" s="190"/>
      <c r="C5" s="190"/>
      <c r="D5" s="190"/>
      <c r="E5" s="190"/>
      <c r="F5" s="191"/>
      <c r="G5" s="193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5"/>
      <c r="AN5" s="190"/>
      <c r="AO5" s="190"/>
      <c r="AP5" s="190"/>
      <c r="AQ5" s="190"/>
      <c r="AR5" s="190"/>
      <c r="AS5" s="191"/>
      <c r="AT5" s="193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1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5"/>
      <c r="CB5" s="75"/>
    </row>
    <row r="6" spans="1:80" s="78" customFormat="1" ht="23.25" customHeight="1">
      <c r="A6" s="205" t="s">
        <v>249</v>
      </c>
      <c r="B6" s="205"/>
      <c r="C6" s="205"/>
      <c r="D6" s="205"/>
      <c r="E6" s="205"/>
      <c r="F6" s="205"/>
      <c r="G6" s="205"/>
      <c r="H6" s="205"/>
      <c r="I6" s="195" t="s">
        <v>262</v>
      </c>
      <c r="J6" s="195"/>
      <c r="K6" s="195"/>
      <c r="L6" s="195"/>
      <c r="M6" s="195"/>
      <c r="N6" s="195"/>
      <c r="O6" s="195"/>
      <c r="P6" s="195"/>
      <c r="Q6" s="39" t="s">
        <v>68</v>
      </c>
      <c r="R6" s="198">
        <v>1172</v>
      </c>
      <c r="S6" s="199"/>
      <c r="T6" s="199"/>
      <c r="U6" s="199"/>
      <c r="V6" s="199"/>
      <c r="W6" s="199">
        <v>8447</v>
      </c>
      <c r="X6" s="199"/>
      <c r="Y6" s="199"/>
      <c r="Z6" s="199"/>
      <c r="AA6" s="199"/>
      <c r="AB6" s="199">
        <v>187233</v>
      </c>
      <c r="AC6" s="199"/>
      <c r="AD6" s="199"/>
      <c r="AE6" s="199"/>
      <c r="AF6" s="199"/>
      <c r="AG6" s="199"/>
      <c r="AH6" s="199">
        <v>187619</v>
      </c>
      <c r="AI6" s="199"/>
      <c r="AJ6" s="199"/>
      <c r="AK6" s="199"/>
      <c r="AL6" s="199"/>
      <c r="AM6" s="199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6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</row>
    <row r="7" spans="1:80" ht="29.25" customHeight="1">
      <c r="H7" s="75"/>
      <c r="I7" s="75"/>
      <c r="J7" s="75"/>
      <c r="K7" s="75"/>
      <c r="L7" s="75"/>
      <c r="M7" s="75"/>
      <c r="N7" s="75"/>
      <c r="O7" s="75"/>
      <c r="P7" s="75"/>
      <c r="Q7" s="75"/>
      <c r="R7" s="92"/>
      <c r="S7" s="93"/>
      <c r="T7" s="18"/>
      <c r="U7" s="18"/>
      <c r="V7" s="18"/>
      <c r="W7" s="3"/>
      <c r="X7" s="3"/>
      <c r="Y7" s="94"/>
      <c r="Z7" s="3"/>
      <c r="AA7" s="3"/>
      <c r="AB7" s="94"/>
      <c r="AC7" s="94"/>
      <c r="AD7" s="94"/>
      <c r="AE7" s="94"/>
      <c r="AF7" s="94"/>
      <c r="AG7" s="94"/>
      <c r="AH7" s="93"/>
      <c r="AI7" s="3"/>
      <c r="AJ7" s="3"/>
      <c r="AK7" s="3"/>
      <c r="AL7" s="3"/>
      <c r="AM7" s="3"/>
      <c r="AP7" s="79"/>
      <c r="AR7" s="80" t="s">
        <v>163</v>
      </c>
      <c r="AU7" s="186" t="s">
        <v>39</v>
      </c>
      <c r="AV7" s="186"/>
      <c r="AW7" s="186"/>
      <c r="AX7" s="186"/>
      <c r="AY7" s="186"/>
      <c r="AZ7" s="186"/>
      <c r="BA7" s="186"/>
      <c r="BB7" s="186"/>
      <c r="BC7" s="186"/>
      <c r="BD7" s="186"/>
      <c r="BE7" s="76"/>
      <c r="BF7" s="179">
        <v>3</v>
      </c>
      <c r="BG7" s="180"/>
      <c r="BH7" s="180"/>
      <c r="BI7" s="180"/>
      <c r="BJ7" s="180"/>
      <c r="BK7" s="180">
        <v>13</v>
      </c>
      <c r="BL7" s="180"/>
      <c r="BM7" s="180"/>
      <c r="BN7" s="180"/>
      <c r="BO7" s="180"/>
      <c r="BP7" s="180" t="s">
        <v>196</v>
      </c>
      <c r="BQ7" s="180"/>
      <c r="BR7" s="180"/>
      <c r="BS7" s="180"/>
      <c r="BT7" s="180"/>
      <c r="BU7" s="180"/>
      <c r="BV7" s="180" t="s">
        <v>196</v>
      </c>
      <c r="BW7" s="180"/>
      <c r="BX7" s="180"/>
      <c r="BY7" s="180"/>
      <c r="BZ7" s="180"/>
      <c r="CA7" s="180"/>
    </row>
    <row r="8" spans="1:80" s="78" customFormat="1" ht="23.25" customHeight="1">
      <c r="B8" s="196" t="s">
        <v>250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7"/>
      <c r="R8" s="200">
        <f>S10+S12+S18+S23+S32+S38</f>
        <v>221</v>
      </c>
      <c r="S8" s="201"/>
      <c r="T8" s="201"/>
      <c r="U8" s="201"/>
      <c r="V8" s="201"/>
      <c r="W8" s="201">
        <f>W10+W12+W18+W23+W32+W38</f>
        <v>1687</v>
      </c>
      <c r="X8" s="201"/>
      <c r="Y8" s="201"/>
      <c r="Z8" s="201"/>
      <c r="AA8" s="201"/>
      <c r="AB8" s="201">
        <v>66314</v>
      </c>
      <c r="AC8" s="201"/>
      <c r="AD8" s="201"/>
      <c r="AE8" s="201"/>
      <c r="AF8" s="201"/>
      <c r="AG8" s="201"/>
      <c r="AH8" s="180" t="s">
        <v>256</v>
      </c>
      <c r="AI8" s="180"/>
      <c r="AJ8" s="180"/>
      <c r="AK8" s="180"/>
      <c r="AL8" s="180"/>
      <c r="AM8" s="180"/>
      <c r="AN8" s="72"/>
      <c r="AO8" s="72"/>
      <c r="AP8" s="75"/>
      <c r="AQ8" s="75"/>
      <c r="AR8" s="75"/>
      <c r="AS8" s="75"/>
      <c r="AT8" s="75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76"/>
      <c r="BF8" s="95"/>
      <c r="BG8" s="96"/>
      <c r="BH8" s="96"/>
      <c r="BI8" s="96"/>
      <c r="BJ8" s="96"/>
      <c r="BK8" s="93"/>
      <c r="BL8" s="96"/>
      <c r="BM8" s="96"/>
      <c r="BN8" s="96"/>
      <c r="BO8" s="96"/>
      <c r="BP8" s="93"/>
      <c r="BQ8" s="96"/>
      <c r="BR8" s="96"/>
      <c r="BS8" s="96"/>
      <c r="BT8" s="96"/>
      <c r="BU8" s="96"/>
      <c r="BV8" s="93"/>
      <c r="BW8" s="96"/>
      <c r="BX8" s="96"/>
      <c r="BY8" s="96"/>
      <c r="BZ8" s="96"/>
      <c r="CA8" s="96"/>
    </row>
    <row r="9" spans="1:80" ht="23.25" customHeight="1">
      <c r="C9" s="80"/>
      <c r="H9" s="186"/>
      <c r="I9" s="186"/>
      <c r="J9" s="186"/>
      <c r="K9" s="186"/>
      <c r="L9" s="186"/>
      <c r="M9" s="186"/>
      <c r="N9" s="186"/>
      <c r="O9" s="186"/>
      <c r="P9" s="186"/>
      <c r="Q9" s="208"/>
      <c r="R9" s="92"/>
      <c r="S9" s="93"/>
      <c r="T9" s="18"/>
      <c r="U9" s="18"/>
      <c r="V9" s="18"/>
      <c r="W9" s="3"/>
      <c r="X9" s="3"/>
      <c r="Y9" s="93"/>
      <c r="Z9" s="3"/>
      <c r="AA9" s="3"/>
      <c r="AB9" s="97"/>
      <c r="AC9" s="97"/>
      <c r="AD9" s="97"/>
      <c r="AE9" s="97"/>
      <c r="AF9" s="97"/>
      <c r="AG9" s="97"/>
      <c r="AH9" s="93"/>
      <c r="AI9" s="3"/>
      <c r="AJ9" s="3"/>
      <c r="AK9" s="3"/>
      <c r="AL9" s="3"/>
      <c r="AM9" s="3"/>
      <c r="AP9" s="79" t="s">
        <v>144</v>
      </c>
      <c r="AR9" s="80"/>
      <c r="AU9" s="186" t="s">
        <v>40</v>
      </c>
      <c r="AV9" s="186"/>
      <c r="AW9" s="186"/>
      <c r="AX9" s="186"/>
      <c r="AY9" s="186"/>
      <c r="AZ9" s="186"/>
      <c r="BA9" s="186"/>
      <c r="BB9" s="186"/>
      <c r="BC9" s="186"/>
      <c r="BD9" s="186"/>
      <c r="BE9" s="75"/>
      <c r="BF9" s="179">
        <v>105</v>
      </c>
      <c r="BG9" s="180"/>
      <c r="BH9" s="180"/>
      <c r="BI9" s="180"/>
      <c r="BJ9" s="180"/>
      <c r="BK9" s="180">
        <v>551</v>
      </c>
      <c r="BL9" s="180"/>
      <c r="BM9" s="180"/>
      <c r="BN9" s="180"/>
      <c r="BO9" s="180"/>
      <c r="BP9" s="180">
        <v>7035</v>
      </c>
      <c r="BQ9" s="180"/>
      <c r="BR9" s="180"/>
      <c r="BS9" s="180"/>
      <c r="BT9" s="180"/>
      <c r="BU9" s="180"/>
      <c r="BV9" s="180">
        <v>19070</v>
      </c>
      <c r="BW9" s="180"/>
      <c r="BX9" s="180"/>
      <c r="BY9" s="180"/>
      <c r="BZ9" s="180"/>
      <c r="CA9" s="180"/>
    </row>
    <row r="10" spans="1:80" ht="23.25" customHeight="1">
      <c r="C10" s="79" t="s">
        <v>245</v>
      </c>
      <c r="E10" s="80"/>
      <c r="H10" s="186" t="s">
        <v>23</v>
      </c>
      <c r="I10" s="186"/>
      <c r="J10" s="186"/>
      <c r="K10" s="186"/>
      <c r="L10" s="186"/>
      <c r="M10" s="186"/>
      <c r="N10" s="186"/>
      <c r="O10" s="186"/>
      <c r="P10" s="186"/>
      <c r="Q10" s="186"/>
      <c r="R10" s="92"/>
      <c r="S10" s="180">
        <v>1</v>
      </c>
      <c r="T10" s="180"/>
      <c r="U10" s="180"/>
      <c r="V10" s="180"/>
      <c r="W10" s="180">
        <v>9</v>
      </c>
      <c r="X10" s="180"/>
      <c r="Y10" s="180"/>
      <c r="Z10" s="180"/>
      <c r="AA10" s="180"/>
      <c r="AB10" s="180" t="s">
        <v>196</v>
      </c>
      <c r="AC10" s="180"/>
      <c r="AD10" s="180"/>
      <c r="AE10" s="180"/>
      <c r="AF10" s="180"/>
      <c r="AG10" s="180"/>
      <c r="AH10" s="180" t="s">
        <v>256</v>
      </c>
      <c r="AI10" s="180"/>
      <c r="AJ10" s="180"/>
      <c r="AK10" s="180"/>
      <c r="AL10" s="180"/>
      <c r="AM10" s="180"/>
      <c r="AP10" s="79"/>
      <c r="AR10" s="80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76"/>
      <c r="BF10" s="95"/>
      <c r="BG10" s="96"/>
      <c r="BH10" s="96"/>
      <c r="BI10" s="96"/>
      <c r="BJ10" s="96"/>
      <c r="BK10" s="93"/>
      <c r="BL10" s="96"/>
      <c r="BM10" s="96"/>
      <c r="BN10" s="96"/>
      <c r="BO10" s="96"/>
      <c r="BP10" s="93"/>
      <c r="BQ10" s="96"/>
      <c r="BR10" s="96"/>
      <c r="BS10" s="96"/>
      <c r="BT10" s="96"/>
      <c r="BU10" s="96"/>
      <c r="BV10" s="93"/>
      <c r="BW10" s="96"/>
      <c r="BX10" s="96"/>
      <c r="BY10" s="96"/>
      <c r="BZ10" s="96"/>
      <c r="CA10" s="96"/>
    </row>
    <row r="11" spans="1:80" ht="23.25" customHeight="1">
      <c r="C11" s="79"/>
      <c r="E11" s="80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92"/>
      <c r="S11" s="93"/>
      <c r="T11" s="18"/>
      <c r="U11" s="18"/>
      <c r="V11" s="18"/>
      <c r="W11" s="3"/>
      <c r="X11" s="3"/>
      <c r="Y11" s="93"/>
      <c r="Z11" s="3"/>
      <c r="AA11" s="3"/>
      <c r="AB11" s="93"/>
      <c r="AC11" s="93"/>
      <c r="AD11" s="93"/>
      <c r="AE11" s="93"/>
      <c r="AF11" s="93"/>
      <c r="AG11" s="93"/>
      <c r="AH11" s="93"/>
      <c r="AI11" s="3"/>
      <c r="AJ11" s="3"/>
      <c r="AK11" s="3"/>
      <c r="AL11" s="3"/>
      <c r="AM11" s="3"/>
      <c r="AP11" s="81"/>
      <c r="AQ11" s="75"/>
      <c r="AR11" s="82" t="s">
        <v>164</v>
      </c>
      <c r="AS11" s="75"/>
      <c r="AT11" s="75"/>
      <c r="AU11" s="186" t="s">
        <v>41</v>
      </c>
      <c r="AV11" s="186"/>
      <c r="AW11" s="186"/>
      <c r="AX11" s="186"/>
      <c r="AY11" s="186"/>
      <c r="AZ11" s="186"/>
      <c r="BA11" s="186"/>
      <c r="BB11" s="186"/>
      <c r="BC11" s="186"/>
      <c r="BD11" s="186"/>
      <c r="BE11" s="76"/>
      <c r="BF11" s="179">
        <v>17</v>
      </c>
      <c r="BG11" s="180"/>
      <c r="BH11" s="180"/>
      <c r="BI11" s="180"/>
      <c r="BJ11" s="180"/>
      <c r="BK11" s="180">
        <v>42</v>
      </c>
      <c r="BL11" s="180"/>
      <c r="BM11" s="180"/>
      <c r="BN11" s="180"/>
      <c r="BO11" s="180"/>
      <c r="BP11" s="180">
        <v>666</v>
      </c>
      <c r="BQ11" s="180"/>
      <c r="BR11" s="180"/>
      <c r="BS11" s="180"/>
      <c r="BT11" s="180"/>
      <c r="BU11" s="180"/>
      <c r="BV11" s="180">
        <v>1423</v>
      </c>
      <c r="BW11" s="180"/>
      <c r="BX11" s="180"/>
      <c r="BY11" s="180"/>
      <c r="BZ11" s="180"/>
      <c r="CA11" s="180"/>
    </row>
    <row r="12" spans="1:80" ht="23.25" customHeight="1">
      <c r="C12" s="79" t="s">
        <v>244</v>
      </c>
      <c r="E12" s="80"/>
      <c r="H12" s="186" t="s">
        <v>24</v>
      </c>
      <c r="I12" s="186"/>
      <c r="J12" s="186"/>
      <c r="K12" s="186"/>
      <c r="L12" s="186"/>
      <c r="M12" s="186"/>
      <c r="N12" s="186"/>
      <c r="O12" s="186"/>
      <c r="P12" s="186"/>
      <c r="Q12" s="186"/>
      <c r="R12" s="92"/>
      <c r="S12" s="180">
        <v>10</v>
      </c>
      <c r="T12" s="180"/>
      <c r="U12" s="180"/>
      <c r="V12" s="180"/>
      <c r="W12" s="180">
        <v>89</v>
      </c>
      <c r="X12" s="180"/>
      <c r="Y12" s="180"/>
      <c r="Z12" s="180"/>
      <c r="AA12" s="180"/>
      <c r="AB12" s="180">
        <v>1437</v>
      </c>
      <c r="AC12" s="180"/>
      <c r="AD12" s="180"/>
      <c r="AE12" s="180"/>
      <c r="AF12" s="180"/>
      <c r="AG12" s="180"/>
      <c r="AH12" s="180" t="s">
        <v>256</v>
      </c>
      <c r="AI12" s="180"/>
      <c r="AJ12" s="180"/>
      <c r="AK12" s="180"/>
      <c r="AL12" s="180"/>
      <c r="AM12" s="180"/>
      <c r="AP12" s="81"/>
      <c r="AQ12" s="75"/>
      <c r="AR12" s="82" t="s">
        <v>165</v>
      </c>
      <c r="AS12" s="75"/>
      <c r="AT12" s="75"/>
      <c r="AU12" s="186" t="s">
        <v>42</v>
      </c>
      <c r="AV12" s="186"/>
      <c r="AW12" s="186"/>
      <c r="AX12" s="186"/>
      <c r="AY12" s="186"/>
      <c r="AZ12" s="186"/>
      <c r="BA12" s="186"/>
      <c r="BB12" s="186"/>
      <c r="BC12" s="186"/>
      <c r="BD12" s="186"/>
      <c r="BE12" s="76"/>
      <c r="BF12" s="179">
        <v>8</v>
      </c>
      <c r="BG12" s="180"/>
      <c r="BH12" s="180"/>
      <c r="BI12" s="180"/>
      <c r="BJ12" s="180"/>
      <c r="BK12" s="180">
        <v>49</v>
      </c>
      <c r="BL12" s="180"/>
      <c r="BM12" s="180"/>
      <c r="BN12" s="180"/>
      <c r="BO12" s="180"/>
      <c r="BP12" s="180">
        <v>716</v>
      </c>
      <c r="BQ12" s="180"/>
      <c r="BR12" s="180"/>
      <c r="BS12" s="180"/>
      <c r="BT12" s="180"/>
      <c r="BU12" s="180"/>
      <c r="BV12" s="180">
        <v>2995</v>
      </c>
      <c r="BW12" s="180"/>
      <c r="BX12" s="180"/>
      <c r="BY12" s="180"/>
      <c r="BZ12" s="180"/>
      <c r="CA12" s="180"/>
    </row>
    <row r="13" spans="1:80" ht="12" customHeight="1">
      <c r="C13" s="79"/>
      <c r="E13" s="80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92"/>
      <c r="S13" s="93"/>
      <c r="T13" s="18"/>
      <c r="U13" s="18"/>
      <c r="V13" s="18"/>
      <c r="W13" s="3"/>
      <c r="X13" s="3"/>
      <c r="Y13" s="93"/>
      <c r="Z13" s="3"/>
      <c r="AA13" s="3"/>
      <c r="AB13" s="93"/>
      <c r="AC13" s="93"/>
      <c r="AD13" s="93"/>
      <c r="AE13" s="93"/>
      <c r="AF13" s="93"/>
      <c r="AG13" s="93"/>
      <c r="AH13" s="93"/>
      <c r="AI13" s="3"/>
      <c r="AJ13" s="3"/>
      <c r="AK13" s="3"/>
      <c r="AL13" s="3"/>
      <c r="AM13" s="3"/>
      <c r="AP13" s="79"/>
      <c r="AR13" s="80" t="s">
        <v>166</v>
      </c>
      <c r="AU13" s="186" t="s">
        <v>43</v>
      </c>
      <c r="AV13" s="186"/>
      <c r="AW13" s="186"/>
      <c r="AX13" s="186"/>
      <c r="AY13" s="186"/>
      <c r="AZ13" s="186"/>
      <c r="BA13" s="186"/>
      <c r="BB13" s="186"/>
      <c r="BC13" s="186"/>
      <c r="BD13" s="186"/>
      <c r="BE13" s="76"/>
      <c r="BF13" s="179">
        <v>43</v>
      </c>
      <c r="BG13" s="180"/>
      <c r="BH13" s="180"/>
      <c r="BI13" s="180"/>
      <c r="BJ13" s="180"/>
      <c r="BK13" s="180">
        <v>247</v>
      </c>
      <c r="BL13" s="180"/>
      <c r="BM13" s="180"/>
      <c r="BN13" s="180"/>
      <c r="BO13" s="180"/>
      <c r="BP13" s="180">
        <v>3325</v>
      </c>
      <c r="BQ13" s="180"/>
      <c r="BR13" s="180"/>
      <c r="BS13" s="180"/>
      <c r="BT13" s="180"/>
      <c r="BU13" s="180"/>
      <c r="BV13" s="180">
        <v>7706</v>
      </c>
      <c r="BW13" s="180"/>
      <c r="BX13" s="180"/>
      <c r="BY13" s="180"/>
      <c r="BZ13" s="180"/>
      <c r="CA13" s="180"/>
    </row>
    <row r="14" spans="1:80" ht="23.25" customHeight="1">
      <c r="C14" s="79"/>
      <c r="E14" s="80" t="s">
        <v>243</v>
      </c>
      <c r="H14" s="186" t="s">
        <v>25</v>
      </c>
      <c r="I14" s="186"/>
      <c r="J14" s="186"/>
      <c r="K14" s="186"/>
      <c r="L14" s="186"/>
      <c r="M14" s="186"/>
      <c r="N14" s="186"/>
      <c r="O14" s="186"/>
      <c r="P14" s="186"/>
      <c r="Q14" s="186"/>
      <c r="R14" s="92"/>
      <c r="S14" s="180" t="s">
        <v>14</v>
      </c>
      <c r="T14" s="180"/>
      <c r="U14" s="180"/>
      <c r="V14" s="180"/>
      <c r="W14" s="180" t="s">
        <v>14</v>
      </c>
      <c r="X14" s="180"/>
      <c r="Y14" s="180"/>
      <c r="Z14" s="180"/>
      <c r="AA14" s="180"/>
      <c r="AB14" s="180" t="s">
        <v>14</v>
      </c>
      <c r="AC14" s="180"/>
      <c r="AD14" s="180"/>
      <c r="AE14" s="180"/>
      <c r="AF14" s="180"/>
      <c r="AG14" s="180"/>
      <c r="AH14" s="180" t="s">
        <v>257</v>
      </c>
      <c r="AI14" s="180"/>
      <c r="AJ14" s="180"/>
      <c r="AK14" s="180"/>
      <c r="AL14" s="180"/>
      <c r="AM14" s="180"/>
      <c r="AP14" s="79"/>
      <c r="AR14" s="80" t="s">
        <v>167</v>
      </c>
      <c r="AU14" s="186" t="s">
        <v>44</v>
      </c>
      <c r="AV14" s="186"/>
      <c r="AW14" s="186"/>
      <c r="AX14" s="186"/>
      <c r="AY14" s="186"/>
      <c r="AZ14" s="186"/>
      <c r="BA14" s="186"/>
      <c r="BB14" s="186"/>
      <c r="BC14" s="186"/>
      <c r="BD14" s="186"/>
      <c r="BE14" s="76"/>
      <c r="BF14" s="179">
        <v>9</v>
      </c>
      <c r="BG14" s="180"/>
      <c r="BH14" s="180"/>
      <c r="BI14" s="180"/>
      <c r="BJ14" s="180"/>
      <c r="BK14" s="180">
        <v>35</v>
      </c>
      <c r="BL14" s="180"/>
      <c r="BM14" s="180"/>
      <c r="BN14" s="180"/>
      <c r="BO14" s="180"/>
      <c r="BP14" s="180">
        <v>423</v>
      </c>
      <c r="BQ14" s="180"/>
      <c r="BR14" s="180"/>
      <c r="BS14" s="180"/>
      <c r="BT14" s="180"/>
      <c r="BU14" s="180"/>
      <c r="BV14" s="180">
        <v>1118</v>
      </c>
      <c r="BW14" s="180"/>
      <c r="BX14" s="180"/>
      <c r="BY14" s="180"/>
      <c r="BZ14" s="180"/>
      <c r="CA14" s="180"/>
    </row>
    <row r="15" spans="1:80" ht="23.25" customHeight="1">
      <c r="C15" s="79"/>
      <c r="E15" s="80" t="s">
        <v>242</v>
      </c>
      <c r="H15" s="186" t="s">
        <v>155</v>
      </c>
      <c r="I15" s="186"/>
      <c r="J15" s="186"/>
      <c r="K15" s="186"/>
      <c r="L15" s="186"/>
      <c r="M15" s="186"/>
      <c r="N15" s="186"/>
      <c r="O15" s="186"/>
      <c r="P15" s="186"/>
      <c r="Q15" s="186"/>
      <c r="R15" s="92"/>
      <c r="S15" s="180">
        <v>3</v>
      </c>
      <c r="T15" s="180"/>
      <c r="U15" s="180"/>
      <c r="V15" s="180"/>
      <c r="W15" s="180">
        <v>33</v>
      </c>
      <c r="X15" s="180"/>
      <c r="Y15" s="180"/>
      <c r="Z15" s="180"/>
      <c r="AA15" s="180"/>
      <c r="AB15" s="180">
        <v>533</v>
      </c>
      <c r="AC15" s="180"/>
      <c r="AD15" s="180"/>
      <c r="AE15" s="180"/>
      <c r="AF15" s="180"/>
      <c r="AG15" s="180"/>
      <c r="AH15" s="180" t="s">
        <v>256</v>
      </c>
      <c r="AI15" s="180"/>
      <c r="AJ15" s="180"/>
      <c r="AK15" s="180"/>
      <c r="AL15" s="180"/>
      <c r="AM15" s="180"/>
      <c r="AP15" s="79"/>
      <c r="AR15" s="80" t="s">
        <v>168</v>
      </c>
      <c r="AU15" s="187" t="s">
        <v>45</v>
      </c>
      <c r="AV15" s="187"/>
      <c r="AW15" s="187"/>
      <c r="AX15" s="187"/>
      <c r="AY15" s="187"/>
      <c r="AZ15" s="187"/>
      <c r="BA15" s="187"/>
      <c r="BB15" s="187"/>
      <c r="BC15" s="187"/>
      <c r="BD15" s="187"/>
      <c r="BE15" s="76"/>
      <c r="BF15" s="179">
        <v>28</v>
      </c>
      <c r="BG15" s="180"/>
      <c r="BH15" s="180"/>
      <c r="BI15" s="180"/>
      <c r="BJ15" s="180"/>
      <c r="BK15" s="180">
        <v>178</v>
      </c>
      <c r="BL15" s="180"/>
      <c r="BM15" s="180"/>
      <c r="BN15" s="180"/>
      <c r="BO15" s="180"/>
      <c r="BP15" s="180">
        <v>1906</v>
      </c>
      <c r="BQ15" s="180"/>
      <c r="BR15" s="180"/>
      <c r="BS15" s="180"/>
      <c r="BT15" s="180"/>
      <c r="BU15" s="180"/>
      <c r="BV15" s="180">
        <v>5828</v>
      </c>
      <c r="BW15" s="180"/>
      <c r="BX15" s="180"/>
      <c r="BY15" s="180"/>
      <c r="BZ15" s="180"/>
      <c r="CA15" s="180"/>
    </row>
    <row r="16" spans="1:80" ht="23.25" customHeight="1">
      <c r="C16" s="79"/>
      <c r="E16" s="80" t="s">
        <v>241</v>
      </c>
      <c r="H16" s="186" t="s">
        <v>156</v>
      </c>
      <c r="I16" s="186"/>
      <c r="J16" s="186"/>
      <c r="K16" s="186"/>
      <c r="L16" s="186"/>
      <c r="M16" s="186"/>
      <c r="N16" s="186"/>
      <c r="O16" s="186"/>
      <c r="P16" s="186"/>
      <c r="Q16" s="186"/>
      <c r="R16" s="92"/>
      <c r="S16" s="180">
        <v>7</v>
      </c>
      <c r="T16" s="180"/>
      <c r="U16" s="180"/>
      <c r="V16" s="180"/>
      <c r="W16" s="180">
        <v>56</v>
      </c>
      <c r="X16" s="180"/>
      <c r="Y16" s="180"/>
      <c r="Z16" s="180"/>
      <c r="AA16" s="180"/>
      <c r="AB16" s="180">
        <v>903</v>
      </c>
      <c r="AC16" s="180"/>
      <c r="AD16" s="180"/>
      <c r="AE16" s="180"/>
      <c r="AF16" s="180"/>
      <c r="AG16" s="180"/>
      <c r="AH16" s="180" t="s">
        <v>256</v>
      </c>
      <c r="AI16" s="180"/>
      <c r="AJ16" s="180"/>
      <c r="AK16" s="180"/>
      <c r="AL16" s="180"/>
      <c r="AM16" s="180"/>
      <c r="AP16" s="79"/>
      <c r="AR16" s="80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76"/>
      <c r="BF16" s="95"/>
      <c r="BG16" s="96"/>
      <c r="BH16" s="96"/>
      <c r="BI16" s="96"/>
      <c r="BJ16" s="96"/>
      <c r="BK16" s="93"/>
      <c r="BL16" s="96"/>
      <c r="BM16" s="96"/>
      <c r="BN16" s="96"/>
      <c r="BO16" s="96"/>
      <c r="BP16" s="93"/>
      <c r="BQ16" s="96"/>
      <c r="BR16" s="96"/>
      <c r="BS16" s="96"/>
      <c r="BT16" s="96"/>
      <c r="BU16" s="96"/>
      <c r="BV16" s="93"/>
      <c r="BW16" s="96"/>
      <c r="BX16" s="96"/>
      <c r="BY16" s="96"/>
      <c r="BZ16" s="96"/>
      <c r="CA16" s="96"/>
    </row>
    <row r="17" spans="3:79" ht="23.25" customHeight="1">
      <c r="C17" s="79"/>
      <c r="E17" s="80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92"/>
      <c r="S17" s="93"/>
      <c r="T17" s="18"/>
      <c r="U17" s="18"/>
      <c r="V17" s="18"/>
      <c r="W17" s="3"/>
      <c r="X17" s="3"/>
      <c r="Y17" s="93"/>
      <c r="Z17" s="3"/>
      <c r="AA17" s="3"/>
      <c r="AB17" s="93"/>
      <c r="AC17" s="93"/>
      <c r="AD17" s="93"/>
      <c r="AE17" s="93"/>
      <c r="AF17" s="93"/>
      <c r="AG17" s="93"/>
      <c r="AH17" s="93"/>
      <c r="AI17" s="3"/>
      <c r="AJ17" s="3"/>
      <c r="AK17" s="3"/>
      <c r="AL17" s="3"/>
      <c r="AM17" s="3"/>
      <c r="AP17" s="79" t="s">
        <v>145</v>
      </c>
      <c r="AR17" s="80"/>
      <c r="AU17" s="186" t="s">
        <v>46</v>
      </c>
      <c r="AV17" s="186"/>
      <c r="AW17" s="186"/>
      <c r="AX17" s="186"/>
      <c r="AY17" s="186"/>
      <c r="AZ17" s="186"/>
      <c r="BA17" s="186"/>
      <c r="BB17" s="186"/>
      <c r="BC17" s="186"/>
      <c r="BD17" s="186"/>
      <c r="BE17" s="75"/>
      <c r="BF17" s="179">
        <v>344</v>
      </c>
      <c r="BG17" s="180"/>
      <c r="BH17" s="180"/>
      <c r="BI17" s="180"/>
      <c r="BJ17" s="180"/>
      <c r="BK17" s="180">
        <v>3126</v>
      </c>
      <c r="BL17" s="180"/>
      <c r="BM17" s="180"/>
      <c r="BN17" s="180"/>
      <c r="BO17" s="180"/>
      <c r="BP17" s="180">
        <v>42575</v>
      </c>
      <c r="BQ17" s="180"/>
      <c r="BR17" s="180"/>
      <c r="BS17" s="180"/>
      <c r="BT17" s="180"/>
      <c r="BU17" s="180"/>
      <c r="BV17" s="180">
        <v>57656</v>
      </c>
      <c r="BW17" s="180"/>
      <c r="BX17" s="180"/>
      <c r="BY17" s="180"/>
      <c r="BZ17" s="180"/>
      <c r="CA17" s="180"/>
    </row>
    <row r="18" spans="3:79" ht="23.25" customHeight="1">
      <c r="C18" s="79" t="s">
        <v>240</v>
      </c>
      <c r="E18" s="80"/>
      <c r="H18" s="186" t="s">
        <v>26</v>
      </c>
      <c r="I18" s="186"/>
      <c r="J18" s="186"/>
      <c r="K18" s="186"/>
      <c r="L18" s="186"/>
      <c r="M18" s="186"/>
      <c r="N18" s="186"/>
      <c r="O18" s="186"/>
      <c r="P18" s="186"/>
      <c r="Q18" s="186"/>
      <c r="R18" s="92"/>
      <c r="S18" s="180">
        <v>95</v>
      </c>
      <c r="T18" s="180"/>
      <c r="U18" s="180"/>
      <c r="V18" s="180"/>
      <c r="W18" s="180">
        <v>770</v>
      </c>
      <c r="X18" s="180"/>
      <c r="Y18" s="180"/>
      <c r="Z18" s="180"/>
      <c r="AA18" s="180"/>
      <c r="AB18" s="180">
        <v>29540</v>
      </c>
      <c r="AC18" s="180"/>
      <c r="AD18" s="180"/>
      <c r="AE18" s="180"/>
      <c r="AF18" s="180"/>
      <c r="AG18" s="180"/>
      <c r="AH18" s="180" t="s">
        <v>256</v>
      </c>
      <c r="AI18" s="180"/>
      <c r="AJ18" s="180"/>
      <c r="AK18" s="180"/>
      <c r="AL18" s="180"/>
      <c r="AM18" s="180"/>
      <c r="AP18" s="79"/>
      <c r="AR18" s="80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76"/>
      <c r="BF18" s="95"/>
      <c r="BG18" s="96"/>
      <c r="BH18" s="96"/>
      <c r="BI18" s="96"/>
      <c r="BJ18" s="96"/>
      <c r="BK18" s="93"/>
      <c r="BL18" s="96"/>
      <c r="BM18" s="96"/>
      <c r="BN18" s="96"/>
      <c r="BO18" s="96"/>
      <c r="BP18" s="93"/>
      <c r="BQ18" s="96"/>
      <c r="BR18" s="96"/>
      <c r="BS18" s="96"/>
      <c r="BT18" s="96"/>
      <c r="BU18" s="96"/>
      <c r="BV18" s="93"/>
      <c r="BW18" s="96"/>
      <c r="BX18" s="96"/>
      <c r="BY18" s="96"/>
      <c r="BZ18" s="96"/>
      <c r="CA18" s="96"/>
    </row>
    <row r="19" spans="3:79" ht="14.25" customHeight="1">
      <c r="C19" s="79"/>
      <c r="E19" s="80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92"/>
      <c r="S19" s="93"/>
      <c r="T19" s="18"/>
      <c r="U19" s="18"/>
      <c r="V19" s="18"/>
      <c r="W19" s="3"/>
      <c r="X19" s="3"/>
      <c r="Y19" s="93"/>
      <c r="Z19" s="3"/>
      <c r="AA19" s="3"/>
      <c r="AB19" s="93"/>
      <c r="AC19" s="93"/>
      <c r="AD19" s="93"/>
      <c r="AE19" s="93"/>
      <c r="AF19" s="93"/>
      <c r="AG19" s="93"/>
      <c r="AH19" s="93"/>
      <c r="AI19" s="3"/>
      <c r="AJ19" s="3"/>
      <c r="AK19" s="3"/>
      <c r="AL19" s="3"/>
      <c r="AM19" s="3"/>
      <c r="AP19" s="79"/>
      <c r="AR19" s="80" t="s">
        <v>169</v>
      </c>
      <c r="AU19" s="186" t="s">
        <v>47</v>
      </c>
      <c r="AV19" s="186"/>
      <c r="AW19" s="186"/>
      <c r="AX19" s="186"/>
      <c r="AY19" s="186"/>
      <c r="AZ19" s="186"/>
      <c r="BA19" s="186"/>
      <c r="BB19" s="186"/>
      <c r="BC19" s="186"/>
      <c r="BD19" s="186"/>
      <c r="BE19" s="76"/>
      <c r="BF19" s="179">
        <v>36</v>
      </c>
      <c r="BG19" s="180"/>
      <c r="BH19" s="180"/>
      <c r="BI19" s="180"/>
      <c r="BJ19" s="180"/>
      <c r="BK19" s="180">
        <v>1053</v>
      </c>
      <c r="BL19" s="180"/>
      <c r="BM19" s="180"/>
      <c r="BN19" s="180"/>
      <c r="BO19" s="180"/>
      <c r="BP19" s="180">
        <v>20886</v>
      </c>
      <c r="BQ19" s="180"/>
      <c r="BR19" s="180"/>
      <c r="BS19" s="180"/>
      <c r="BT19" s="180"/>
      <c r="BU19" s="180"/>
      <c r="BV19" s="180">
        <v>32670</v>
      </c>
      <c r="BW19" s="180"/>
      <c r="BX19" s="180"/>
      <c r="BY19" s="180"/>
      <c r="BZ19" s="180"/>
      <c r="CA19" s="180"/>
    </row>
    <row r="20" spans="3:79" ht="23.25" customHeight="1">
      <c r="C20" s="79"/>
      <c r="E20" s="80" t="s">
        <v>239</v>
      </c>
      <c r="H20" s="186" t="s">
        <v>27</v>
      </c>
      <c r="I20" s="186"/>
      <c r="J20" s="186"/>
      <c r="K20" s="186"/>
      <c r="L20" s="186"/>
      <c r="M20" s="186"/>
      <c r="N20" s="186"/>
      <c r="O20" s="186"/>
      <c r="P20" s="186"/>
      <c r="Q20" s="186"/>
      <c r="R20" s="92"/>
      <c r="S20" s="180">
        <v>46</v>
      </c>
      <c r="T20" s="180"/>
      <c r="U20" s="180"/>
      <c r="V20" s="180"/>
      <c r="W20" s="180">
        <v>299</v>
      </c>
      <c r="X20" s="180"/>
      <c r="Y20" s="180"/>
      <c r="Z20" s="180"/>
      <c r="AA20" s="180"/>
      <c r="AB20" s="180">
        <v>9030</v>
      </c>
      <c r="AC20" s="180"/>
      <c r="AD20" s="180"/>
      <c r="AE20" s="180"/>
      <c r="AF20" s="180"/>
      <c r="AG20" s="180"/>
      <c r="AH20" s="180" t="s">
        <v>256</v>
      </c>
      <c r="AI20" s="180"/>
      <c r="AJ20" s="180"/>
      <c r="AK20" s="180"/>
      <c r="AL20" s="180"/>
      <c r="AM20" s="180"/>
      <c r="AP20" s="79"/>
      <c r="AR20" s="80" t="s">
        <v>170</v>
      </c>
      <c r="AU20" s="186" t="s">
        <v>171</v>
      </c>
      <c r="AV20" s="186"/>
      <c r="AW20" s="186"/>
      <c r="AX20" s="186"/>
      <c r="AY20" s="186"/>
      <c r="AZ20" s="186"/>
      <c r="BA20" s="186"/>
      <c r="BB20" s="186"/>
      <c r="BC20" s="186"/>
      <c r="BD20" s="186"/>
      <c r="BE20" s="76"/>
      <c r="BF20" s="179">
        <v>30</v>
      </c>
      <c r="BG20" s="180"/>
      <c r="BH20" s="180"/>
      <c r="BI20" s="180"/>
      <c r="BJ20" s="180"/>
      <c r="BK20" s="180">
        <v>113</v>
      </c>
      <c r="BL20" s="180"/>
      <c r="BM20" s="180"/>
      <c r="BN20" s="180"/>
      <c r="BO20" s="180"/>
      <c r="BP20" s="180">
        <v>895</v>
      </c>
      <c r="BQ20" s="180"/>
      <c r="BR20" s="180"/>
      <c r="BS20" s="180"/>
      <c r="BT20" s="180"/>
      <c r="BU20" s="180"/>
      <c r="BV20" s="180">
        <v>3111</v>
      </c>
      <c r="BW20" s="180"/>
      <c r="BX20" s="180"/>
      <c r="BY20" s="180"/>
      <c r="BZ20" s="180"/>
      <c r="CA20" s="180"/>
    </row>
    <row r="21" spans="3:79" ht="23.25" customHeight="1">
      <c r="C21" s="79"/>
      <c r="E21" s="80" t="s">
        <v>238</v>
      </c>
      <c r="H21" s="186" t="s">
        <v>28</v>
      </c>
      <c r="I21" s="186"/>
      <c r="J21" s="186"/>
      <c r="K21" s="186"/>
      <c r="L21" s="186"/>
      <c r="M21" s="186"/>
      <c r="N21" s="186"/>
      <c r="O21" s="186"/>
      <c r="P21" s="186"/>
      <c r="Q21" s="186"/>
      <c r="R21" s="92"/>
      <c r="S21" s="180">
        <v>49</v>
      </c>
      <c r="T21" s="180"/>
      <c r="U21" s="180"/>
      <c r="V21" s="180"/>
      <c r="W21" s="180">
        <v>471</v>
      </c>
      <c r="X21" s="180"/>
      <c r="Y21" s="180"/>
      <c r="Z21" s="180"/>
      <c r="AA21" s="180"/>
      <c r="AB21" s="180">
        <v>20510</v>
      </c>
      <c r="AC21" s="180"/>
      <c r="AD21" s="180"/>
      <c r="AE21" s="180"/>
      <c r="AF21" s="180"/>
      <c r="AG21" s="180"/>
      <c r="AH21" s="180" t="s">
        <v>256</v>
      </c>
      <c r="AI21" s="180"/>
      <c r="AJ21" s="180"/>
      <c r="AK21" s="180"/>
      <c r="AL21" s="180"/>
      <c r="AM21" s="180"/>
      <c r="AP21" s="79"/>
      <c r="AR21" s="80" t="s">
        <v>172</v>
      </c>
      <c r="AU21" s="186" t="s">
        <v>48</v>
      </c>
      <c r="AV21" s="186"/>
      <c r="AW21" s="186"/>
      <c r="AX21" s="186"/>
      <c r="AY21" s="186"/>
      <c r="AZ21" s="186"/>
      <c r="BA21" s="186"/>
      <c r="BB21" s="186"/>
      <c r="BC21" s="186"/>
      <c r="BD21" s="186"/>
      <c r="BE21" s="76"/>
      <c r="BF21" s="179">
        <v>11</v>
      </c>
      <c r="BG21" s="180"/>
      <c r="BH21" s="180"/>
      <c r="BI21" s="180"/>
      <c r="BJ21" s="180"/>
      <c r="BK21" s="180">
        <v>32</v>
      </c>
      <c r="BL21" s="180"/>
      <c r="BM21" s="180"/>
      <c r="BN21" s="180"/>
      <c r="BO21" s="180"/>
      <c r="BP21" s="180">
        <v>487</v>
      </c>
      <c r="BQ21" s="180"/>
      <c r="BR21" s="180"/>
      <c r="BS21" s="180"/>
      <c r="BT21" s="180"/>
      <c r="BU21" s="180"/>
      <c r="BV21" s="180">
        <v>225</v>
      </c>
      <c r="BW21" s="180"/>
      <c r="BX21" s="180"/>
      <c r="BY21" s="180"/>
      <c r="BZ21" s="180"/>
      <c r="CA21" s="180"/>
    </row>
    <row r="22" spans="3:79" ht="19.5" customHeight="1">
      <c r="C22" s="79"/>
      <c r="E22" s="80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92"/>
      <c r="S22" s="93"/>
      <c r="T22" s="18"/>
      <c r="U22" s="18"/>
      <c r="V22" s="18"/>
      <c r="W22" s="3"/>
      <c r="X22" s="3"/>
      <c r="Y22" s="93"/>
      <c r="Z22" s="3"/>
      <c r="AA22" s="3"/>
      <c r="AB22" s="93"/>
      <c r="AC22" s="93"/>
      <c r="AD22" s="93"/>
      <c r="AE22" s="93"/>
      <c r="AF22" s="93"/>
      <c r="AG22" s="93"/>
      <c r="AH22" s="93"/>
      <c r="AI22" s="3"/>
      <c r="AJ22" s="3"/>
      <c r="AK22" s="3"/>
      <c r="AL22" s="3"/>
      <c r="AM22" s="3"/>
      <c r="AP22" s="79"/>
      <c r="AR22" s="80" t="s">
        <v>173</v>
      </c>
      <c r="AU22" s="186" t="s">
        <v>49</v>
      </c>
      <c r="AV22" s="186"/>
      <c r="AW22" s="186"/>
      <c r="AX22" s="186"/>
      <c r="AY22" s="186"/>
      <c r="AZ22" s="186"/>
      <c r="BA22" s="186"/>
      <c r="BB22" s="186"/>
      <c r="BC22" s="186"/>
      <c r="BD22" s="186"/>
      <c r="BE22" s="76"/>
      <c r="BF22" s="179">
        <v>23</v>
      </c>
      <c r="BG22" s="180"/>
      <c r="BH22" s="180"/>
      <c r="BI22" s="180"/>
      <c r="BJ22" s="180"/>
      <c r="BK22" s="180">
        <v>97</v>
      </c>
      <c r="BL22" s="180"/>
      <c r="BM22" s="180"/>
      <c r="BN22" s="180"/>
      <c r="BO22" s="180"/>
      <c r="BP22" s="180">
        <v>1184</v>
      </c>
      <c r="BQ22" s="180"/>
      <c r="BR22" s="180"/>
      <c r="BS22" s="180"/>
      <c r="BT22" s="180"/>
      <c r="BU22" s="180"/>
      <c r="BV22" s="180">
        <v>741</v>
      </c>
      <c r="BW22" s="180"/>
      <c r="BX22" s="180"/>
      <c r="BY22" s="180"/>
      <c r="BZ22" s="180"/>
      <c r="CA22" s="180"/>
    </row>
    <row r="23" spans="3:79" ht="27" customHeight="1">
      <c r="C23" s="79" t="s">
        <v>237</v>
      </c>
      <c r="E23" s="80"/>
      <c r="H23" s="209" t="s">
        <v>236</v>
      </c>
      <c r="I23" s="119"/>
      <c r="J23" s="119"/>
      <c r="K23" s="119"/>
      <c r="L23" s="119"/>
      <c r="M23" s="119"/>
      <c r="N23" s="119"/>
      <c r="O23" s="119"/>
      <c r="P23" s="119"/>
      <c r="Q23" s="119"/>
      <c r="R23" s="92"/>
      <c r="S23" s="180">
        <v>24</v>
      </c>
      <c r="T23" s="180"/>
      <c r="U23" s="180"/>
      <c r="V23" s="180"/>
      <c r="W23" s="180">
        <v>132</v>
      </c>
      <c r="X23" s="180"/>
      <c r="Y23" s="180"/>
      <c r="Z23" s="180"/>
      <c r="AA23" s="180"/>
      <c r="AB23" s="180">
        <v>3970</v>
      </c>
      <c r="AC23" s="180"/>
      <c r="AD23" s="180"/>
      <c r="AE23" s="180"/>
      <c r="AF23" s="180"/>
      <c r="AG23" s="180"/>
      <c r="AH23" s="180" t="s">
        <v>256</v>
      </c>
      <c r="AI23" s="180"/>
      <c r="AJ23" s="180"/>
      <c r="AK23" s="180"/>
      <c r="AL23" s="180"/>
      <c r="AM23" s="180"/>
      <c r="AP23" s="79"/>
      <c r="AR23" s="80" t="s">
        <v>174</v>
      </c>
      <c r="AU23" s="186" t="s">
        <v>176</v>
      </c>
      <c r="AV23" s="186"/>
      <c r="AW23" s="186"/>
      <c r="AX23" s="186"/>
      <c r="AY23" s="186"/>
      <c r="AZ23" s="186"/>
      <c r="BA23" s="186"/>
      <c r="BB23" s="186"/>
      <c r="BC23" s="186"/>
      <c r="BD23" s="186"/>
      <c r="BE23" s="76"/>
      <c r="BF23" s="179">
        <v>33</v>
      </c>
      <c r="BG23" s="180"/>
      <c r="BH23" s="180"/>
      <c r="BI23" s="180"/>
      <c r="BJ23" s="180"/>
      <c r="BK23" s="180">
        <v>98</v>
      </c>
      <c r="BL23" s="180"/>
      <c r="BM23" s="180"/>
      <c r="BN23" s="180"/>
      <c r="BO23" s="180"/>
      <c r="BP23" s="180">
        <v>1146</v>
      </c>
      <c r="BQ23" s="180"/>
      <c r="BR23" s="180"/>
      <c r="BS23" s="180"/>
      <c r="BT23" s="180"/>
      <c r="BU23" s="180"/>
      <c r="BV23" s="180">
        <v>1201</v>
      </c>
      <c r="BW23" s="180"/>
      <c r="BX23" s="180"/>
      <c r="BY23" s="180"/>
      <c r="BZ23" s="180"/>
      <c r="CA23" s="180"/>
    </row>
    <row r="24" spans="3:79" ht="23.25" customHeight="1">
      <c r="C24" s="79"/>
      <c r="E24" s="80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92"/>
      <c r="S24" s="93"/>
      <c r="T24" s="18"/>
      <c r="U24" s="18"/>
      <c r="V24" s="18"/>
      <c r="W24" s="3"/>
      <c r="X24" s="3"/>
      <c r="Y24" s="93"/>
      <c r="Z24" s="3"/>
      <c r="AA24" s="3"/>
      <c r="AB24" s="93"/>
      <c r="AC24" s="93"/>
      <c r="AD24" s="93"/>
      <c r="AE24" s="93"/>
      <c r="AF24" s="93"/>
      <c r="AG24" s="93"/>
      <c r="AH24" s="93"/>
      <c r="AI24" s="3"/>
      <c r="AJ24" s="3"/>
      <c r="AK24" s="3"/>
      <c r="AL24" s="3"/>
      <c r="AM24" s="3"/>
      <c r="AP24" s="79"/>
      <c r="AR24" s="80" t="s">
        <v>175</v>
      </c>
      <c r="AU24" s="186" t="s">
        <v>50</v>
      </c>
      <c r="AV24" s="186"/>
      <c r="AW24" s="186"/>
      <c r="AX24" s="186"/>
      <c r="AY24" s="186"/>
      <c r="AZ24" s="186"/>
      <c r="BA24" s="186"/>
      <c r="BB24" s="186"/>
      <c r="BC24" s="186"/>
      <c r="BD24" s="186"/>
      <c r="BE24" s="76"/>
      <c r="BF24" s="179">
        <v>66</v>
      </c>
      <c r="BG24" s="180"/>
      <c r="BH24" s="180"/>
      <c r="BI24" s="180"/>
      <c r="BJ24" s="180"/>
      <c r="BK24" s="180">
        <v>359</v>
      </c>
      <c r="BL24" s="180"/>
      <c r="BM24" s="180"/>
      <c r="BN24" s="180"/>
      <c r="BO24" s="180"/>
      <c r="BP24" s="180">
        <v>2323</v>
      </c>
      <c r="BQ24" s="180"/>
      <c r="BR24" s="180"/>
      <c r="BS24" s="180"/>
      <c r="BT24" s="180"/>
      <c r="BU24" s="180"/>
      <c r="BV24" s="180">
        <v>2200</v>
      </c>
      <c r="BW24" s="180"/>
      <c r="BX24" s="180"/>
      <c r="BY24" s="180"/>
      <c r="BZ24" s="180"/>
      <c r="CA24" s="180"/>
    </row>
    <row r="25" spans="3:79" ht="23.25" customHeight="1">
      <c r="C25" s="79"/>
      <c r="E25" s="80" t="s">
        <v>235</v>
      </c>
      <c r="H25" s="186" t="s">
        <v>29</v>
      </c>
      <c r="I25" s="186"/>
      <c r="J25" s="186"/>
      <c r="K25" s="186"/>
      <c r="L25" s="186"/>
      <c r="M25" s="186"/>
      <c r="N25" s="186"/>
      <c r="O25" s="186"/>
      <c r="P25" s="186"/>
      <c r="Q25" s="186"/>
      <c r="R25" s="92"/>
      <c r="S25" s="180">
        <v>14</v>
      </c>
      <c r="T25" s="180"/>
      <c r="U25" s="180"/>
      <c r="V25" s="180"/>
      <c r="W25" s="180">
        <v>71</v>
      </c>
      <c r="X25" s="180"/>
      <c r="Y25" s="180"/>
      <c r="Z25" s="180"/>
      <c r="AA25" s="180"/>
      <c r="AB25" s="180">
        <v>2471</v>
      </c>
      <c r="AC25" s="180"/>
      <c r="AD25" s="180"/>
      <c r="AE25" s="180"/>
      <c r="AF25" s="180"/>
      <c r="AG25" s="180"/>
      <c r="AH25" s="180" t="s">
        <v>256</v>
      </c>
      <c r="AI25" s="180"/>
      <c r="AJ25" s="180"/>
      <c r="AK25" s="180"/>
      <c r="AL25" s="180"/>
      <c r="AM25" s="180"/>
      <c r="AP25" s="79"/>
      <c r="AR25" s="80" t="s">
        <v>177</v>
      </c>
      <c r="AU25" s="186" t="s">
        <v>51</v>
      </c>
      <c r="AV25" s="186"/>
      <c r="AW25" s="186"/>
      <c r="AX25" s="186"/>
      <c r="AY25" s="186"/>
      <c r="AZ25" s="186"/>
      <c r="BA25" s="186"/>
      <c r="BB25" s="186"/>
      <c r="BC25" s="186"/>
      <c r="BD25" s="186"/>
      <c r="BE25" s="76"/>
      <c r="BF25" s="179">
        <v>145</v>
      </c>
      <c r="BG25" s="180"/>
      <c r="BH25" s="180"/>
      <c r="BI25" s="180"/>
      <c r="BJ25" s="180"/>
      <c r="BK25" s="180">
        <v>1374</v>
      </c>
      <c r="BL25" s="180"/>
      <c r="BM25" s="180"/>
      <c r="BN25" s="180"/>
      <c r="BO25" s="180"/>
      <c r="BP25" s="180">
        <v>15654</v>
      </c>
      <c r="BQ25" s="180"/>
      <c r="BR25" s="180"/>
      <c r="BS25" s="180"/>
      <c r="BT25" s="180"/>
      <c r="BU25" s="180"/>
      <c r="BV25" s="180">
        <v>17508</v>
      </c>
      <c r="BW25" s="180"/>
      <c r="BX25" s="180"/>
      <c r="BY25" s="180"/>
      <c r="BZ25" s="180"/>
      <c r="CA25" s="180"/>
    </row>
    <row r="26" spans="3:79" ht="23.25" customHeight="1">
      <c r="C26" s="79"/>
      <c r="E26" s="80" t="s">
        <v>234</v>
      </c>
      <c r="H26" s="186" t="s">
        <v>30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92"/>
      <c r="S26" s="180">
        <v>4</v>
      </c>
      <c r="T26" s="180"/>
      <c r="U26" s="180"/>
      <c r="V26" s="180"/>
      <c r="W26" s="180">
        <v>24</v>
      </c>
      <c r="X26" s="180"/>
      <c r="Y26" s="180"/>
      <c r="Z26" s="180"/>
      <c r="AA26" s="180"/>
      <c r="AB26" s="180">
        <v>773</v>
      </c>
      <c r="AC26" s="180"/>
      <c r="AD26" s="180"/>
      <c r="AE26" s="180"/>
      <c r="AF26" s="180"/>
      <c r="AG26" s="180"/>
      <c r="AH26" s="180" t="s">
        <v>256</v>
      </c>
      <c r="AI26" s="180"/>
      <c r="AJ26" s="180"/>
      <c r="AK26" s="180"/>
      <c r="AL26" s="180"/>
      <c r="AM26" s="180"/>
      <c r="AP26" s="79"/>
      <c r="AR26" s="80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76"/>
      <c r="BF26" s="95"/>
      <c r="BG26" s="96"/>
      <c r="BH26" s="96"/>
      <c r="BI26" s="96"/>
      <c r="BJ26" s="96"/>
      <c r="BK26" s="93"/>
      <c r="BL26" s="96"/>
      <c r="BM26" s="96"/>
      <c r="BN26" s="96"/>
      <c r="BO26" s="96"/>
      <c r="BP26" s="93"/>
      <c r="BQ26" s="96"/>
      <c r="BR26" s="96"/>
      <c r="BS26" s="96"/>
      <c r="BT26" s="96"/>
      <c r="BU26" s="96"/>
      <c r="BV26" s="93"/>
      <c r="BW26" s="96"/>
      <c r="BX26" s="96"/>
      <c r="BY26" s="96"/>
      <c r="BZ26" s="96"/>
      <c r="CA26" s="96"/>
    </row>
    <row r="27" spans="3:79" ht="23.25" customHeight="1">
      <c r="C27" s="79"/>
      <c r="E27" s="80" t="s">
        <v>233</v>
      </c>
      <c r="H27" s="186" t="s">
        <v>157</v>
      </c>
      <c r="I27" s="186"/>
      <c r="J27" s="186"/>
      <c r="K27" s="186"/>
      <c r="L27" s="186"/>
      <c r="M27" s="186"/>
      <c r="N27" s="186"/>
      <c r="O27" s="186"/>
      <c r="P27" s="186"/>
      <c r="Q27" s="186"/>
      <c r="R27" s="92"/>
      <c r="S27" s="180">
        <v>1</v>
      </c>
      <c r="T27" s="180"/>
      <c r="U27" s="180"/>
      <c r="V27" s="180"/>
      <c r="W27" s="180">
        <v>5</v>
      </c>
      <c r="X27" s="180"/>
      <c r="Y27" s="180"/>
      <c r="Z27" s="180"/>
      <c r="AA27" s="180"/>
      <c r="AB27" s="180" t="s">
        <v>196</v>
      </c>
      <c r="AC27" s="180"/>
      <c r="AD27" s="180"/>
      <c r="AE27" s="180"/>
      <c r="AF27" s="180"/>
      <c r="AG27" s="180"/>
      <c r="AH27" s="180" t="s">
        <v>256</v>
      </c>
      <c r="AI27" s="180"/>
      <c r="AJ27" s="180"/>
      <c r="AK27" s="180"/>
      <c r="AL27" s="180"/>
      <c r="AM27" s="180"/>
      <c r="AP27" s="79" t="s">
        <v>146</v>
      </c>
      <c r="AR27" s="80"/>
      <c r="AU27" s="186" t="s">
        <v>147</v>
      </c>
      <c r="AV27" s="186"/>
      <c r="AW27" s="186"/>
      <c r="AX27" s="186"/>
      <c r="AY27" s="186"/>
      <c r="AZ27" s="186"/>
      <c r="BA27" s="186"/>
      <c r="BB27" s="186"/>
      <c r="BC27" s="186"/>
      <c r="BD27" s="186"/>
      <c r="BE27" s="75"/>
      <c r="BF27" s="179">
        <v>125</v>
      </c>
      <c r="BG27" s="180"/>
      <c r="BH27" s="180"/>
      <c r="BI27" s="180"/>
      <c r="BJ27" s="180"/>
      <c r="BK27" s="180">
        <v>783</v>
      </c>
      <c r="BL27" s="180"/>
      <c r="BM27" s="180"/>
      <c r="BN27" s="180"/>
      <c r="BO27" s="180"/>
      <c r="BP27" s="180">
        <v>24003</v>
      </c>
      <c r="BQ27" s="180"/>
      <c r="BR27" s="180"/>
      <c r="BS27" s="180"/>
      <c r="BT27" s="180"/>
      <c r="BU27" s="180"/>
      <c r="BV27" s="180">
        <v>13145</v>
      </c>
      <c r="BW27" s="180"/>
      <c r="BX27" s="180"/>
      <c r="BY27" s="180"/>
      <c r="BZ27" s="180"/>
      <c r="CA27" s="180"/>
    </row>
    <row r="28" spans="3:79" ht="23.25" customHeight="1">
      <c r="C28" s="79"/>
      <c r="E28" s="80" t="s">
        <v>232</v>
      </c>
      <c r="H28" s="186" t="s">
        <v>158</v>
      </c>
      <c r="I28" s="186"/>
      <c r="J28" s="186"/>
      <c r="K28" s="186"/>
      <c r="L28" s="186"/>
      <c r="M28" s="186"/>
      <c r="N28" s="186"/>
      <c r="O28" s="186"/>
      <c r="P28" s="186"/>
      <c r="Q28" s="186"/>
      <c r="R28" s="92"/>
      <c r="S28" s="180">
        <v>3</v>
      </c>
      <c r="T28" s="180"/>
      <c r="U28" s="180"/>
      <c r="V28" s="180"/>
      <c r="W28" s="180">
        <v>15</v>
      </c>
      <c r="X28" s="180"/>
      <c r="Y28" s="180"/>
      <c r="Z28" s="180"/>
      <c r="AA28" s="180"/>
      <c r="AB28" s="180">
        <v>572</v>
      </c>
      <c r="AC28" s="180"/>
      <c r="AD28" s="180"/>
      <c r="AE28" s="180"/>
      <c r="AF28" s="180"/>
      <c r="AG28" s="180"/>
      <c r="AH28" s="180" t="s">
        <v>256</v>
      </c>
      <c r="AI28" s="180"/>
      <c r="AJ28" s="180"/>
      <c r="AK28" s="180"/>
      <c r="AL28" s="180"/>
      <c r="AM28" s="180"/>
      <c r="AP28" s="79"/>
      <c r="AR28" s="80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76"/>
      <c r="BF28" s="95"/>
      <c r="BG28" s="96"/>
      <c r="BH28" s="96"/>
      <c r="BI28" s="96"/>
      <c r="BJ28" s="96"/>
      <c r="BK28" s="93"/>
      <c r="BL28" s="96"/>
      <c r="BM28" s="96"/>
      <c r="BN28" s="96"/>
      <c r="BO28" s="96"/>
      <c r="BP28" s="93"/>
      <c r="BQ28" s="96"/>
      <c r="BR28" s="96"/>
      <c r="BS28" s="96"/>
      <c r="BT28" s="96"/>
      <c r="BU28" s="96"/>
      <c r="BV28" s="93"/>
      <c r="BW28" s="96"/>
      <c r="BX28" s="96"/>
      <c r="BY28" s="96"/>
      <c r="BZ28" s="96"/>
      <c r="CA28" s="96"/>
    </row>
    <row r="29" spans="3:79" ht="23.25" customHeight="1">
      <c r="C29" s="79"/>
      <c r="E29" s="80" t="s">
        <v>258</v>
      </c>
      <c r="H29" s="186" t="s">
        <v>260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92"/>
      <c r="S29" s="180" t="s">
        <v>14</v>
      </c>
      <c r="T29" s="180"/>
      <c r="U29" s="180"/>
      <c r="V29" s="180"/>
      <c r="W29" s="180" t="s">
        <v>14</v>
      </c>
      <c r="X29" s="180"/>
      <c r="Y29" s="180"/>
      <c r="Z29" s="180"/>
      <c r="AA29" s="180"/>
      <c r="AB29" s="180" t="s">
        <v>14</v>
      </c>
      <c r="AC29" s="180"/>
      <c r="AD29" s="180"/>
      <c r="AE29" s="180"/>
      <c r="AF29" s="180"/>
      <c r="AG29" s="180"/>
      <c r="AH29" s="180" t="s">
        <v>14</v>
      </c>
      <c r="AI29" s="180"/>
      <c r="AJ29" s="180"/>
      <c r="AK29" s="180"/>
      <c r="AL29" s="180"/>
      <c r="AM29" s="180"/>
      <c r="AP29" s="79"/>
      <c r="AR29" s="80" t="s">
        <v>178</v>
      </c>
      <c r="AU29" s="186" t="s">
        <v>129</v>
      </c>
      <c r="AV29" s="186"/>
      <c r="AW29" s="186"/>
      <c r="AX29" s="186"/>
      <c r="AY29" s="186"/>
      <c r="AZ29" s="186"/>
      <c r="BA29" s="186"/>
      <c r="BB29" s="186"/>
      <c r="BC29" s="186"/>
      <c r="BD29" s="186"/>
      <c r="BE29" s="76"/>
      <c r="BF29" s="179">
        <v>64</v>
      </c>
      <c r="BG29" s="180"/>
      <c r="BH29" s="180"/>
      <c r="BI29" s="180"/>
      <c r="BJ29" s="180"/>
      <c r="BK29" s="180">
        <v>483</v>
      </c>
      <c r="BL29" s="180"/>
      <c r="BM29" s="180"/>
      <c r="BN29" s="180"/>
      <c r="BO29" s="180"/>
      <c r="BP29" s="180">
        <v>16961</v>
      </c>
      <c r="BQ29" s="180"/>
      <c r="BR29" s="180"/>
      <c r="BS29" s="180"/>
      <c r="BT29" s="180"/>
      <c r="BU29" s="180"/>
      <c r="BV29" s="180">
        <v>1840</v>
      </c>
      <c r="BW29" s="180"/>
      <c r="BX29" s="180"/>
      <c r="BY29" s="180"/>
      <c r="BZ29" s="180"/>
      <c r="CA29" s="180"/>
    </row>
    <row r="30" spans="3:79" ht="23.25" customHeight="1">
      <c r="C30" s="79"/>
      <c r="E30" s="80" t="s">
        <v>259</v>
      </c>
      <c r="H30" s="186" t="s">
        <v>159</v>
      </c>
      <c r="I30" s="186"/>
      <c r="J30" s="186"/>
      <c r="K30" s="186"/>
      <c r="L30" s="186"/>
      <c r="M30" s="186"/>
      <c r="N30" s="186"/>
      <c r="O30" s="186"/>
      <c r="P30" s="186"/>
      <c r="Q30" s="186"/>
      <c r="R30" s="92"/>
      <c r="S30" s="180">
        <v>2</v>
      </c>
      <c r="T30" s="180"/>
      <c r="U30" s="180"/>
      <c r="V30" s="180"/>
      <c r="W30" s="180">
        <v>17</v>
      </c>
      <c r="X30" s="180"/>
      <c r="Y30" s="180"/>
      <c r="Z30" s="180"/>
      <c r="AA30" s="180"/>
      <c r="AB30" s="180" t="s">
        <v>196</v>
      </c>
      <c r="AC30" s="180"/>
      <c r="AD30" s="180"/>
      <c r="AE30" s="180"/>
      <c r="AF30" s="180"/>
      <c r="AG30" s="180"/>
      <c r="AH30" s="180" t="s">
        <v>256</v>
      </c>
      <c r="AI30" s="180"/>
      <c r="AJ30" s="180"/>
      <c r="AK30" s="180"/>
      <c r="AL30" s="180"/>
      <c r="AM30" s="180"/>
      <c r="AP30" s="79"/>
      <c r="AR30" s="80" t="s">
        <v>179</v>
      </c>
      <c r="AU30" s="186" t="s">
        <v>52</v>
      </c>
      <c r="AV30" s="186"/>
      <c r="AW30" s="186"/>
      <c r="AX30" s="186"/>
      <c r="AY30" s="186"/>
      <c r="AZ30" s="186"/>
      <c r="BA30" s="186"/>
      <c r="BB30" s="186"/>
      <c r="BC30" s="186"/>
      <c r="BD30" s="186"/>
      <c r="BE30" s="76"/>
      <c r="BF30" s="179">
        <v>4</v>
      </c>
      <c r="BG30" s="180"/>
      <c r="BH30" s="180"/>
      <c r="BI30" s="180"/>
      <c r="BJ30" s="180"/>
      <c r="BK30" s="180">
        <v>24</v>
      </c>
      <c r="BL30" s="180"/>
      <c r="BM30" s="180"/>
      <c r="BN30" s="180"/>
      <c r="BO30" s="180"/>
      <c r="BP30" s="180">
        <v>204</v>
      </c>
      <c r="BQ30" s="180"/>
      <c r="BR30" s="180"/>
      <c r="BS30" s="180"/>
      <c r="BT30" s="180"/>
      <c r="BU30" s="180"/>
      <c r="BV30" s="180">
        <v>675</v>
      </c>
      <c r="BW30" s="180"/>
      <c r="BX30" s="180"/>
      <c r="BY30" s="180"/>
      <c r="BZ30" s="180"/>
      <c r="CA30" s="180"/>
    </row>
    <row r="31" spans="3:79" ht="23.25" customHeight="1">
      <c r="C31" s="79"/>
      <c r="E31" s="80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92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P31" s="79"/>
      <c r="AR31" s="80" t="s">
        <v>180</v>
      </c>
      <c r="AU31" s="194" t="s">
        <v>199</v>
      </c>
      <c r="AV31" s="194"/>
      <c r="AW31" s="194"/>
      <c r="AX31" s="194"/>
      <c r="AY31" s="194"/>
      <c r="AZ31" s="194"/>
      <c r="BA31" s="194"/>
      <c r="BB31" s="194"/>
      <c r="BC31" s="194"/>
      <c r="BD31" s="194"/>
      <c r="BE31" s="76"/>
      <c r="BF31" s="179">
        <v>57</v>
      </c>
      <c r="BG31" s="180"/>
      <c r="BH31" s="180"/>
      <c r="BI31" s="180"/>
      <c r="BJ31" s="180"/>
      <c r="BK31" s="180">
        <v>276</v>
      </c>
      <c r="BL31" s="180"/>
      <c r="BM31" s="180"/>
      <c r="BN31" s="180"/>
      <c r="BO31" s="180"/>
      <c r="BP31" s="180">
        <v>6839</v>
      </c>
      <c r="BQ31" s="180"/>
      <c r="BR31" s="180"/>
      <c r="BS31" s="180"/>
      <c r="BT31" s="180"/>
      <c r="BU31" s="180"/>
      <c r="BV31" s="180">
        <v>10630</v>
      </c>
      <c r="BW31" s="180"/>
      <c r="BX31" s="180"/>
      <c r="BY31" s="180"/>
      <c r="BZ31" s="180"/>
      <c r="CA31" s="180"/>
    </row>
    <row r="32" spans="3:79" ht="23.25" customHeight="1">
      <c r="C32" s="79" t="s">
        <v>231</v>
      </c>
      <c r="D32" s="72">
        <v>53</v>
      </c>
      <c r="E32" s="80"/>
      <c r="H32" s="186" t="s">
        <v>31</v>
      </c>
      <c r="I32" s="186"/>
      <c r="J32" s="186"/>
      <c r="K32" s="186"/>
      <c r="L32" s="186"/>
      <c r="M32" s="186"/>
      <c r="N32" s="186"/>
      <c r="O32" s="186"/>
      <c r="P32" s="186"/>
      <c r="Q32" s="186"/>
      <c r="R32" s="92"/>
      <c r="S32" s="180">
        <v>30</v>
      </c>
      <c r="T32" s="180"/>
      <c r="U32" s="180"/>
      <c r="V32" s="180"/>
      <c r="W32" s="180">
        <v>157</v>
      </c>
      <c r="X32" s="180"/>
      <c r="Y32" s="180"/>
      <c r="Z32" s="180"/>
      <c r="AA32" s="180"/>
      <c r="AB32" s="180">
        <v>5122</v>
      </c>
      <c r="AC32" s="180"/>
      <c r="AD32" s="180"/>
      <c r="AE32" s="180"/>
      <c r="AF32" s="180"/>
      <c r="AG32" s="180"/>
      <c r="AH32" s="180" t="s">
        <v>256</v>
      </c>
      <c r="AI32" s="180"/>
      <c r="AJ32" s="180"/>
      <c r="AK32" s="180"/>
      <c r="AL32" s="180"/>
      <c r="AM32" s="180"/>
      <c r="AP32" s="79"/>
      <c r="AR32" s="80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75"/>
      <c r="BF32" s="95"/>
      <c r="BG32" s="96"/>
      <c r="BH32" s="96"/>
      <c r="BI32" s="96"/>
      <c r="BJ32" s="96"/>
      <c r="BK32" s="93"/>
      <c r="BL32" s="96"/>
      <c r="BM32" s="96"/>
      <c r="BN32" s="96"/>
      <c r="BO32" s="96"/>
      <c r="BP32" s="93"/>
      <c r="BQ32" s="96"/>
      <c r="BR32" s="96"/>
      <c r="BS32" s="96"/>
      <c r="BT32" s="96"/>
      <c r="BU32" s="96"/>
      <c r="BV32" s="93"/>
      <c r="BW32" s="96"/>
      <c r="BX32" s="96"/>
      <c r="BY32" s="96"/>
      <c r="BZ32" s="96"/>
      <c r="CA32" s="96"/>
    </row>
    <row r="33" spans="2:79" ht="23.25" customHeight="1">
      <c r="C33" s="79"/>
      <c r="E33" s="80" t="s">
        <v>230</v>
      </c>
      <c r="H33" s="186" t="s">
        <v>160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92"/>
      <c r="S33" s="180">
        <v>11</v>
      </c>
      <c r="T33" s="180"/>
      <c r="U33" s="180"/>
      <c r="V33" s="180"/>
      <c r="W33" s="180">
        <v>62</v>
      </c>
      <c r="X33" s="180"/>
      <c r="Y33" s="180"/>
      <c r="Z33" s="180"/>
      <c r="AA33" s="180"/>
      <c r="AB33" s="180">
        <v>1652</v>
      </c>
      <c r="AC33" s="180"/>
      <c r="AD33" s="180"/>
      <c r="AE33" s="180"/>
      <c r="AF33" s="180"/>
      <c r="AG33" s="180"/>
      <c r="AH33" s="180" t="s">
        <v>256</v>
      </c>
      <c r="AI33" s="180"/>
      <c r="AJ33" s="180"/>
      <c r="AK33" s="180"/>
      <c r="AL33" s="180"/>
      <c r="AM33" s="180"/>
      <c r="AP33" s="79" t="s">
        <v>181</v>
      </c>
      <c r="AR33" s="80"/>
      <c r="AU33" s="186" t="s">
        <v>54</v>
      </c>
      <c r="AV33" s="186"/>
      <c r="AW33" s="186"/>
      <c r="AX33" s="186"/>
      <c r="AY33" s="186"/>
      <c r="AZ33" s="186"/>
      <c r="BA33" s="186"/>
      <c r="BB33" s="186"/>
      <c r="BC33" s="186"/>
      <c r="BD33" s="186"/>
      <c r="BE33" s="75"/>
      <c r="BF33" s="179">
        <v>352</v>
      </c>
      <c r="BG33" s="180"/>
      <c r="BH33" s="180"/>
      <c r="BI33" s="180"/>
      <c r="BJ33" s="180"/>
      <c r="BK33" s="180">
        <v>1860</v>
      </c>
      <c r="BL33" s="180"/>
      <c r="BM33" s="180"/>
      <c r="BN33" s="180"/>
      <c r="BO33" s="180"/>
      <c r="BP33" s="180">
        <v>36646</v>
      </c>
      <c r="BQ33" s="180"/>
      <c r="BR33" s="180"/>
      <c r="BS33" s="180"/>
      <c r="BT33" s="180"/>
      <c r="BU33" s="180"/>
      <c r="BV33" s="180">
        <v>48582</v>
      </c>
      <c r="BW33" s="180"/>
      <c r="BX33" s="180"/>
      <c r="BY33" s="180"/>
      <c r="BZ33" s="180"/>
      <c r="CA33" s="180"/>
    </row>
    <row r="34" spans="2:79" ht="23.25" customHeight="1">
      <c r="C34" s="79"/>
      <c r="E34" s="80" t="s">
        <v>229</v>
      </c>
      <c r="H34" s="186" t="s">
        <v>32</v>
      </c>
      <c r="I34" s="186"/>
      <c r="J34" s="186"/>
      <c r="K34" s="186"/>
      <c r="L34" s="186"/>
      <c r="M34" s="186"/>
      <c r="N34" s="186"/>
      <c r="O34" s="186"/>
      <c r="P34" s="186"/>
      <c r="Q34" s="186"/>
      <c r="R34" s="92"/>
      <c r="S34" s="180">
        <v>8</v>
      </c>
      <c r="T34" s="180"/>
      <c r="U34" s="180"/>
      <c r="V34" s="180"/>
      <c r="W34" s="180">
        <v>43</v>
      </c>
      <c r="X34" s="180"/>
      <c r="Y34" s="180"/>
      <c r="Z34" s="180"/>
      <c r="AA34" s="180"/>
      <c r="AB34" s="180">
        <v>1437</v>
      </c>
      <c r="AC34" s="180"/>
      <c r="AD34" s="180"/>
      <c r="AE34" s="180"/>
      <c r="AF34" s="180"/>
      <c r="AG34" s="180"/>
      <c r="AH34" s="180" t="s">
        <v>256</v>
      </c>
      <c r="AI34" s="180"/>
      <c r="AJ34" s="180"/>
      <c r="AK34" s="180"/>
      <c r="AL34" s="180"/>
      <c r="AM34" s="180"/>
      <c r="AP34" s="79"/>
      <c r="AR34" s="80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76"/>
      <c r="BF34" s="95"/>
      <c r="BG34" s="96"/>
      <c r="BH34" s="96"/>
      <c r="BI34" s="96"/>
      <c r="BJ34" s="96"/>
      <c r="BK34" s="93"/>
      <c r="BL34" s="96"/>
      <c r="BM34" s="96"/>
      <c r="BN34" s="96"/>
      <c r="BO34" s="96"/>
      <c r="BP34" s="93"/>
      <c r="BQ34" s="96"/>
      <c r="BR34" s="96"/>
      <c r="BS34" s="96"/>
      <c r="BT34" s="96"/>
      <c r="BU34" s="96"/>
      <c r="BV34" s="93"/>
      <c r="BW34" s="96"/>
      <c r="BX34" s="96"/>
      <c r="BY34" s="96"/>
      <c r="BZ34" s="96"/>
      <c r="CA34" s="96"/>
    </row>
    <row r="35" spans="2:79" ht="23.25" customHeight="1">
      <c r="C35" s="79"/>
      <c r="E35" s="80" t="s">
        <v>228</v>
      </c>
      <c r="H35" s="186" t="s">
        <v>33</v>
      </c>
      <c r="I35" s="186"/>
      <c r="J35" s="186"/>
      <c r="K35" s="186"/>
      <c r="L35" s="186"/>
      <c r="M35" s="186"/>
      <c r="N35" s="186"/>
      <c r="O35" s="186"/>
      <c r="P35" s="186"/>
      <c r="Q35" s="186"/>
      <c r="R35" s="92"/>
      <c r="S35" s="180">
        <v>7</v>
      </c>
      <c r="T35" s="180"/>
      <c r="U35" s="180"/>
      <c r="V35" s="180"/>
      <c r="W35" s="180">
        <v>41</v>
      </c>
      <c r="X35" s="180"/>
      <c r="Y35" s="180"/>
      <c r="Z35" s="180"/>
      <c r="AA35" s="180"/>
      <c r="AB35" s="180">
        <v>1956</v>
      </c>
      <c r="AC35" s="180"/>
      <c r="AD35" s="180"/>
      <c r="AE35" s="180"/>
      <c r="AF35" s="180"/>
      <c r="AG35" s="180"/>
      <c r="AH35" s="180" t="s">
        <v>256</v>
      </c>
      <c r="AI35" s="180"/>
      <c r="AJ35" s="180"/>
      <c r="AK35" s="180"/>
      <c r="AL35" s="180"/>
      <c r="AM35" s="180"/>
      <c r="AP35" s="79"/>
      <c r="AR35" s="80" t="s">
        <v>182</v>
      </c>
      <c r="AU35" s="186" t="s">
        <v>53</v>
      </c>
      <c r="AV35" s="186"/>
      <c r="AW35" s="186"/>
      <c r="AX35" s="186"/>
      <c r="AY35" s="186"/>
      <c r="AZ35" s="186"/>
      <c r="BA35" s="186"/>
      <c r="BB35" s="186"/>
      <c r="BC35" s="186"/>
      <c r="BD35" s="186"/>
      <c r="BE35" s="76"/>
      <c r="BF35" s="179">
        <v>13</v>
      </c>
      <c r="BG35" s="180"/>
      <c r="BH35" s="180"/>
      <c r="BI35" s="180"/>
      <c r="BJ35" s="180"/>
      <c r="BK35" s="180">
        <v>76</v>
      </c>
      <c r="BL35" s="180"/>
      <c r="BM35" s="180"/>
      <c r="BN35" s="180"/>
      <c r="BO35" s="180"/>
      <c r="BP35" s="180">
        <v>1943</v>
      </c>
      <c r="BQ35" s="180"/>
      <c r="BR35" s="180"/>
      <c r="BS35" s="180"/>
      <c r="BT35" s="180"/>
      <c r="BU35" s="180"/>
      <c r="BV35" s="180">
        <v>6540</v>
      </c>
      <c r="BW35" s="180"/>
      <c r="BX35" s="180"/>
      <c r="BY35" s="180"/>
      <c r="BZ35" s="180"/>
      <c r="CA35" s="180"/>
    </row>
    <row r="36" spans="2:79" ht="23.25" customHeight="1">
      <c r="C36" s="79"/>
      <c r="E36" s="80" t="s">
        <v>227</v>
      </c>
      <c r="H36" s="186" t="s">
        <v>34</v>
      </c>
      <c r="I36" s="186"/>
      <c r="J36" s="186"/>
      <c r="K36" s="186"/>
      <c r="L36" s="186"/>
      <c r="M36" s="186"/>
      <c r="N36" s="186"/>
      <c r="O36" s="186"/>
      <c r="P36" s="186"/>
      <c r="Q36" s="186"/>
      <c r="R36" s="92"/>
      <c r="S36" s="180">
        <v>4</v>
      </c>
      <c r="T36" s="180"/>
      <c r="U36" s="180"/>
      <c r="V36" s="180"/>
      <c r="W36" s="180">
        <v>11</v>
      </c>
      <c r="X36" s="180"/>
      <c r="Y36" s="180"/>
      <c r="Z36" s="180"/>
      <c r="AA36" s="180"/>
      <c r="AB36" s="180">
        <v>76</v>
      </c>
      <c r="AC36" s="180"/>
      <c r="AD36" s="180"/>
      <c r="AE36" s="180"/>
      <c r="AF36" s="180"/>
      <c r="AG36" s="180"/>
      <c r="AH36" s="180" t="s">
        <v>256</v>
      </c>
      <c r="AI36" s="180"/>
      <c r="AJ36" s="180"/>
      <c r="AK36" s="180"/>
      <c r="AL36" s="180"/>
      <c r="AM36" s="180"/>
      <c r="AP36" s="79"/>
      <c r="AR36" s="80" t="s">
        <v>183</v>
      </c>
      <c r="AU36" s="186" t="s">
        <v>263</v>
      </c>
      <c r="AV36" s="186"/>
      <c r="AW36" s="186"/>
      <c r="AX36" s="186"/>
      <c r="AY36" s="186"/>
      <c r="AZ36" s="186"/>
      <c r="BA36" s="186"/>
      <c r="BB36" s="186"/>
      <c r="BC36" s="186"/>
      <c r="BD36" s="186"/>
      <c r="BE36" s="76"/>
      <c r="BF36" s="179">
        <v>13</v>
      </c>
      <c r="BG36" s="180"/>
      <c r="BH36" s="180"/>
      <c r="BI36" s="180"/>
      <c r="BJ36" s="180"/>
      <c r="BK36" s="180">
        <v>38</v>
      </c>
      <c r="BL36" s="180"/>
      <c r="BM36" s="180"/>
      <c r="BN36" s="180"/>
      <c r="BO36" s="180"/>
      <c r="BP36" s="180">
        <v>436</v>
      </c>
      <c r="BQ36" s="180"/>
      <c r="BR36" s="180"/>
      <c r="BS36" s="180"/>
      <c r="BT36" s="180"/>
      <c r="BU36" s="180"/>
      <c r="BV36" s="180">
        <v>1377</v>
      </c>
      <c r="BW36" s="180"/>
      <c r="BX36" s="180"/>
      <c r="BY36" s="180"/>
      <c r="BZ36" s="180"/>
      <c r="CA36" s="180"/>
    </row>
    <row r="37" spans="2:79" ht="23.25" customHeight="1">
      <c r="C37" s="79"/>
      <c r="E37" s="80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92"/>
      <c r="S37" s="93"/>
      <c r="T37" s="18"/>
      <c r="U37" s="18"/>
      <c r="V37" s="18"/>
      <c r="W37" s="3"/>
      <c r="X37" s="3"/>
      <c r="Y37" s="93"/>
      <c r="Z37" s="3"/>
      <c r="AA37" s="3"/>
      <c r="AB37" s="93"/>
      <c r="AC37" s="93"/>
      <c r="AD37" s="93"/>
      <c r="AE37" s="93"/>
      <c r="AF37" s="93"/>
      <c r="AG37" s="93"/>
      <c r="AH37" s="93"/>
      <c r="AI37" s="3"/>
      <c r="AJ37" s="3"/>
      <c r="AK37" s="3"/>
      <c r="AL37" s="98"/>
      <c r="AM37" s="98"/>
      <c r="AN37" s="67"/>
      <c r="AO37" s="67"/>
      <c r="AP37" s="67"/>
      <c r="AQ37" s="67"/>
      <c r="AR37" s="80" t="s">
        <v>57</v>
      </c>
      <c r="AU37" s="186" t="s">
        <v>55</v>
      </c>
      <c r="AV37" s="186"/>
      <c r="AW37" s="186"/>
      <c r="AX37" s="186"/>
      <c r="AY37" s="186"/>
      <c r="AZ37" s="186"/>
      <c r="BA37" s="186"/>
      <c r="BB37" s="186"/>
      <c r="BC37" s="186"/>
      <c r="BD37" s="186"/>
      <c r="BE37" s="76"/>
      <c r="BF37" s="179">
        <v>94</v>
      </c>
      <c r="BG37" s="180"/>
      <c r="BH37" s="180"/>
      <c r="BI37" s="180"/>
      <c r="BJ37" s="180"/>
      <c r="BK37" s="180">
        <v>538</v>
      </c>
      <c r="BL37" s="180"/>
      <c r="BM37" s="180"/>
      <c r="BN37" s="180"/>
      <c r="BO37" s="180"/>
      <c r="BP37" s="180">
        <v>11407</v>
      </c>
      <c r="BQ37" s="180"/>
      <c r="BR37" s="180"/>
      <c r="BS37" s="180"/>
      <c r="BT37" s="180"/>
      <c r="BU37" s="180"/>
      <c r="BV37" s="180">
        <v>6403</v>
      </c>
      <c r="BW37" s="180"/>
      <c r="BX37" s="180"/>
      <c r="BY37" s="180"/>
      <c r="BZ37" s="180"/>
      <c r="CA37" s="180"/>
    </row>
    <row r="38" spans="2:79" ht="23.25" customHeight="1">
      <c r="C38" s="79" t="s">
        <v>226</v>
      </c>
      <c r="E38" s="80"/>
      <c r="H38" s="186" t="s">
        <v>35</v>
      </c>
      <c r="I38" s="186"/>
      <c r="J38" s="186"/>
      <c r="K38" s="186"/>
      <c r="L38" s="186"/>
      <c r="M38" s="186"/>
      <c r="N38" s="186"/>
      <c r="O38" s="186"/>
      <c r="P38" s="186"/>
      <c r="Q38" s="186"/>
      <c r="R38" s="92"/>
      <c r="S38" s="180">
        <v>61</v>
      </c>
      <c r="T38" s="180"/>
      <c r="U38" s="180"/>
      <c r="V38" s="180"/>
      <c r="W38" s="180">
        <v>530</v>
      </c>
      <c r="X38" s="180"/>
      <c r="Y38" s="180"/>
      <c r="Z38" s="180"/>
      <c r="AA38" s="180"/>
      <c r="AB38" s="180" t="s">
        <v>196</v>
      </c>
      <c r="AC38" s="180"/>
      <c r="AD38" s="180"/>
      <c r="AE38" s="180"/>
      <c r="AF38" s="180"/>
      <c r="AG38" s="180"/>
      <c r="AH38" s="180" t="s">
        <v>256</v>
      </c>
      <c r="AI38" s="180"/>
      <c r="AJ38" s="180"/>
      <c r="AK38" s="180"/>
      <c r="AL38" s="180"/>
      <c r="AM38" s="180"/>
      <c r="AP38" s="79"/>
      <c r="AR38" s="80" t="s">
        <v>59</v>
      </c>
      <c r="AU38" s="186" t="s">
        <v>56</v>
      </c>
      <c r="AV38" s="186"/>
      <c r="AW38" s="186"/>
      <c r="AX38" s="186"/>
      <c r="AY38" s="186"/>
      <c r="AZ38" s="186"/>
      <c r="BA38" s="186"/>
      <c r="BB38" s="186"/>
      <c r="BC38" s="186"/>
      <c r="BD38" s="186"/>
      <c r="BE38" s="76"/>
      <c r="BF38" s="179">
        <v>3</v>
      </c>
      <c r="BG38" s="180"/>
      <c r="BH38" s="180"/>
      <c r="BI38" s="180"/>
      <c r="BJ38" s="180"/>
      <c r="BK38" s="180">
        <v>8</v>
      </c>
      <c r="BL38" s="180"/>
      <c r="BM38" s="180"/>
      <c r="BN38" s="180"/>
      <c r="BO38" s="180"/>
      <c r="BP38" s="180" t="s">
        <v>196</v>
      </c>
      <c r="BQ38" s="180"/>
      <c r="BR38" s="180"/>
      <c r="BS38" s="180"/>
      <c r="BT38" s="180"/>
      <c r="BU38" s="180"/>
      <c r="BV38" s="180">
        <v>52</v>
      </c>
      <c r="BW38" s="180"/>
      <c r="BX38" s="180"/>
      <c r="BY38" s="180"/>
      <c r="BZ38" s="180"/>
      <c r="CA38" s="180"/>
    </row>
    <row r="39" spans="2:79" ht="24" customHeight="1">
      <c r="C39" s="79"/>
      <c r="E39" s="80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92"/>
      <c r="S39" s="93"/>
      <c r="T39" s="18"/>
      <c r="U39" s="18"/>
      <c r="V39" s="18"/>
      <c r="W39" s="3"/>
      <c r="X39" s="3"/>
      <c r="Y39" s="93"/>
      <c r="Z39" s="3"/>
      <c r="AA39" s="3"/>
      <c r="AB39" s="93"/>
      <c r="AC39" s="93"/>
      <c r="AD39" s="93"/>
      <c r="AE39" s="93"/>
      <c r="AF39" s="93"/>
      <c r="AG39" s="93"/>
      <c r="AH39" s="93"/>
      <c r="AI39" s="3"/>
      <c r="AJ39" s="3"/>
      <c r="AK39" s="3"/>
      <c r="AL39" s="3"/>
      <c r="AM39" s="3"/>
      <c r="AP39" s="79"/>
      <c r="AR39" s="80" t="s">
        <v>61</v>
      </c>
      <c r="AU39" s="186" t="s">
        <v>58</v>
      </c>
      <c r="AV39" s="186"/>
      <c r="AW39" s="186"/>
      <c r="AX39" s="186"/>
      <c r="AY39" s="186"/>
      <c r="AZ39" s="186"/>
      <c r="BA39" s="186"/>
      <c r="BB39" s="186"/>
      <c r="BC39" s="186"/>
      <c r="BD39" s="186"/>
      <c r="BE39" s="76"/>
      <c r="BF39" s="179">
        <v>47</v>
      </c>
      <c r="BG39" s="180"/>
      <c r="BH39" s="180"/>
      <c r="BI39" s="180"/>
      <c r="BJ39" s="180"/>
      <c r="BK39" s="180">
        <v>236</v>
      </c>
      <c r="BL39" s="180"/>
      <c r="BM39" s="180"/>
      <c r="BN39" s="180"/>
      <c r="BO39" s="180"/>
      <c r="BP39" s="180">
        <v>10754</v>
      </c>
      <c r="BQ39" s="180"/>
      <c r="BR39" s="180"/>
      <c r="BS39" s="180"/>
      <c r="BT39" s="180"/>
      <c r="BU39" s="180"/>
      <c r="BV39" s="180">
        <v>1423</v>
      </c>
      <c r="BW39" s="180"/>
      <c r="BX39" s="180"/>
      <c r="BY39" s="180"/>
      <c r="BZ39" s="180"/>
      <c r="CA39" s="180"/>
    </row>
    <row r="40" spans="2:79" ht="29.25" customHeight="1">
      <c r="C40" s="79"/>
      <c r="E40" s="80" t="s">
        <v>225</v>
      </c>
      <c r="H40" s="186" t="s">
        <v>224</v>
      </c>
      <c r="I40" s="186"/>
      <c r="J40" s="186"/>
      <c r="K40" s="186"/>
      <c r="L40" s="186"/>
      <c r="M40" s="186"/>
      <c r="N40" s="186"/>
      <c r="O40" s="186"/>
      <c r="P40" s="186"/>
      <c r="Q40" s="186"/>
      <c r="R40" s="92"/>
      <c r="S40" s="180">
        <v>13</v>
      </c>
      <c r="T40" s="180"/>
      <c r="U40" s="180"/>
      <c r="V40" s="180"/>
      <c r="W40" s="180">
        <v>126</v>
      </c>
      <c r="X40" s="180"/>
      <c r="Y40" s="180"/>
      <c r="Z40" s="180"/>
      <c r="AA40" s="180"/>
      <c r="AB40" s="180">
        <v>2266</v>
      </c>
      <c r="AC40" s="180"/>
      <c r="AD40" s="180"/>
      <c r="AE40" s="180"/>
      <c r="AF40" s="180"/>
      <c r="AG40" s="180"/>
      <c r="AH40" s="180" t="s">
        <v>256</v>
      </c>
      <c r="AI40" s="180"/>
      <c r="AJ40" s="180"/>
      <c r="AK40" s="180"/>
      <c r="AL40" s="180"/>
      <c r="AM40" s="180"/>
      <c r="AP40" s="79"/>
      <c r="AR40" s="80" t="s">
        <v>62</v>
      </c>
      <c r="AU40" s="186" t="s">
        <v>60</v>
      </c>
      <c r="AV40" s="186"/>
      <c r="AW40" s="186"/>
      <c r="AX40" s="186"/>
      <c r="AY40" s="186"/>
      <c r="AZ40" s="186"/>
      <c r="BA40" s="186"/>
      <c r="BB40" s="186"/>
      <c r="BC40" s="186"/>
      <c r="BD40" s="186"/>
      <c r="BE40" s="76"/>
      <c r="BF40" s="179">
        <v>39</v>
      </c>
      <c r="BG40" s="180"/>
      <c r="BH40" s="180"/>
      <c r="BI40" s="180"/>
      <c r="BJ40" s="180"/>
      <c r="BK40" s="180">
        <v>274</v>
      </c>
      <c r="BL40" s="180"/>
      <c r="BM40" s="180"/>
      <c r="BN40" s="180"/>
      <c r="BO40" s="180"/>
      <c r="BP40" s="180">
        <v>2314</v>
      </c>
      <c r="BQ40" s="180"/>
      <c r="BR40" s="180"/>
      <c r="BS40" s="180"/>
      <c r="BT40" s="180"/>
      <c r="BU40" s="180"/>
      <c r="BV40" s="180">
        <v>4988</v>
      </c>
      <c r="BW40" s="180"/>
      <c r="BX40" s="180"/>
      <c r="BY40" s="180"/>
      <c r="BZ40" s="180"/>
      <c r="CA40" s="180"/>
    </row>
    <row r="41" spans="2:79" ht="23.25" customHeight="1">
      <c r="C41" s="79"/>
      <c r="E41" s="80" t="s">
        <v>223</v>
      </c>
      <c r="H41" s="186" t="s">
        <v>36</v>
      </c>
      <c r="I41" s="186"/>
      <c r="J41" s="186"/>
      <c r="K41" s="186"/>
      <c r="L41" s="186"/>
      <c r="M41" s="186"/>
      <c r="N41" s="186"/>
      <c r="O41" s="186"/>
      <c r="P41" s="186"/>
      <c r="Q41" s="186"/>
      <c r="R41" s="92"/>
      <c r="S41" s="180">
        <v>22</v>
      </c>
      <c r="T41" s="180"/>
      <c r="U41" s="180"/>
      <c r="V41" s="180"/>
      <c r="W41" s="180">
        <v>245</v>
      </c>
      <c r="X41" s="180"/>
      <c r="Y41" s="180"/>
      <c r="Z41" s="180"/>
      <c r="AA41" s="180"/>
      <c r="AB41" s="180">
        <v>20857</v>
      </c>
      <c r="AC41" s="180"/>
      <c r="AD41" s="180"/>
      <c r="AE41" s="180"/>
      <c r="AF41" s="180"/>
      <c r="AG41" s="180"/>
      <c r="AH41" s="180" t="s">
        <v>256</v>
      </c>
      <c r="AI41" s="180"/>
      <c r="AJ41" s="180"/>
      <c r="AK41" s="180"/>
      <c r="AL41" s="180"/>
      <c r="AM41" s="180"/>
      <c r="AP41" s="79"/>
      <c r="AR41" s="80" t="s">
        <v>63</v>
      </c>
      <c r="AU41" s="210" t="s">
        <v>264</v>
      </c>
      <c r="AV41" s="210"/>
      <c r="AW41" s="210"/>
      <c r="AX41" s="210"/>
      <c r="AY41" s="210"/>
      <c r="AZ41" s="210"/>
      <c r="BA41" s="210"/>
      <c r="BB41" s="210"/>
      <c r="BC41" s="210"/>
      <c r="BD41" s="210"/>
      <c r="BE41" s="76"/>
      <c r="BF41" s="179">
        <v>22</v>
      </c>
      <c r="BG41" s="180"/>
      <c r="BH41" s="180"/>
      <c r="BI41" s="180"/>
      <c r="BJ41" s="180"/>
      <c r="BK41" s="180">
        <v>54</v>
      </c>
      <c r="BL41" s="180"/>
      <c r="BM41" s="180"/>
      <c r="BN41" s="180"/>
      <c r="BO41" s="180"/>
      <c r="BP41" s="180">
        <v>883</v>
      </c>
      <c r="BQ41" s="180"/>
      <c r="BR41" s="180"/>
      <c r="BS41" s="180"/>
      <c r="BT41" s="180"/>
      <c r="BU41" s="180"/>
      <c r="BV41" s="180">
        <v>1637</v>
      </c>
      <c r="BW41" s="180"/>
      <c r="BX41" s="180"/>
      <c r="BY41" s="180"/>
      <c r="BZ41" s="180"/>
      <c r="CA41" s="180"/>
    </row>
    <row r="42" spans="2:79" ht="23.25" customHeight="1">
      <c r="C42" s="79"/>
      <c r="E42" s="80" t="s">
        <v>222</v>
      </c>
      <c r="H42" s="186" t="s">
        <v>161</v>
      </c>
      <c r="I42" s="186"/>
      <c r="J42" s="186"/>
      <c r="K42" s="186"/>
      <c r="L42" s="186"/>
      <c r="M42" s="186"/>
      <c r="N42" s="186"/>
      <c r="O42" s="186"/>
      <c r="P42" s="186"/>
      <c r="Q42" s="186"/>
      <c r="R42" s="92"/>
      <c r="S42" s="180">
        <v>4</v>
      </c>
      <c r="T42" s="180"/>
      <c r="U42" s="180"/>
      <c r="V42" s="180"/>
      <c r="W42" s="180">
        <v>29</v>
      </c>
      <c r="X42" s="180"/>
      <c r="Y42" s="180"/>
      <c r="Z42" s="180"/>
      <c r="AA42" s="180"/>
      <c r="AB42" s="180">
        <v>361</v>
      </c>
      <c r="AC42" s="180"/>
      <c r="AD42" s="180"/>
      <c r="AE42" s="180"/>
      <c r="AF42" s="180"/>
      <c r="AG42" s="180"/>
      <c r="AH42" s="180" t="s">
        <v>256</v>
      </c>
      <c r="AI42" s="180"/>
      <c r="AJ42" s="180"/>
      <c r="AK42" s="180"/>
      <c r="AL42" s="180"/>
      <c r="AM42" s="180"/>
      <c r="AP42" s="79"/>
      <c r="AR42" s="80" t="s">
        <v>184</v>
      </c>
      <c r="AU42" s="186" t="s">
        <v>185</v>
      </c>
      <c r="AV42" s="186"/>
      <c r="AW42" s="186"/>
      <c r="AX42" s="186"/>
      <c r="AY42" s="186"/>
      <c r="AZ42" s="186"/>
      <c r="BA42" s="186"/>
      <c r="BB42" s="186"/>
      <c r="BC42" s="186"/>
      <c r="BD42" s="186"/>
      <c r="BE42" s="76"/>
      <c r="BF42" s="179">
        <v>23</v>
      </c>
      <c r="BG42" s="180"/>
      <c r="BH42" s="180"/>
      <c r="BI42" s="180"/>
      <c r="BJ42" s="180"/>
      <c r="BK42" s="180">
        <v>88</v>
      </c>
      <c r="BL42" s="180"/>
      <c r="BM42" s="180"/>
      <c r="BN42" s="180"/>
      <c r="BO42" s="180"/>
      <c r="BP42" s="180">
        <v>895</v>
      </c>
      <c r="BQ42" s="180"/>
      <c r="BR42" s="180"/>
      <c r="BS42" s="180"/>
      <c r="BT42" s="180"/>
      <c r="BU42" s="180"/>
      <c r="BV42" s="180">
        <v>1326</v>
      </c>
      <c r="BW42" s="180"/>
      <c r="BX42" s="180"/>
      <c r="BY42" s="180"/>
      <c r="BZ42" s="180"/>
      <c r="CA42" s="180"/>
    </row>
    <row r="43" spans="2:79" ht="23.25" customHeight="1">
      <c r="C43" s="79"/>
      <c r="E43" s="80" t="s">
        <v>221</v>
      </c>
      <c r="H43" s="186" t="s">
        <v>162</v>
      </c>
      <c r="I43" s="186"/>
      <c r="J43" s="186"/>
      <c r="K43" s="186"/>
      <c r="L43" s="186"/>
      <c r="M43" s="186"/>
      <c r="N43" s="186"/>
      <c r="O43" s="186"/>
      <c r="P43" s="186"/>
      <c r="Q43" s="186"/>
      <c r="R43" s="92"/>
      <c r="S43" s="180">
        <v>22</v>
      </c>
      <c r="T43" s="180"/>
      <c r="U43" s="180"/>
      <c r="V43" s="180"/>
      <c r="W43" s="180">
        <v>130</v>
      </c>
      <c r="X43" s="180"/>
      <c r="Y43" s="180"/>
      <c r="Z43" s="180"/>
      <c r="AA43" s="180"/>
      <c r="AB43" s="180" t="s">
        <v>196</v>
      </c>
      <c r="AC43" s="180"/>
      <c r="AD43" s="180"/>
      <c r="AE43" s="180"/>
      <c r="AF43" s="180"/>
      <c r="AG43" s="180"/>
      <c r="AH43" s="180" t="s">
        <v>256</v>
      </c>
      <c r="AI43" s="180"/>
      <c r="AJ43" s="180"/>
      <c r="AK43" s="180"/>
      <c r="AL43" s="180"/>
      <c r="AM43" s="180"/>
      <c r="AP43" s="79"/>
      <c r="AR43" s="80" t="s">
        <v>64</v>
      </c>
      <c r="AU43" s="186" t="s">
        <v>186</v>
      </c>
      <c r="AV43" s="186"/>
      <c r="AW43" s="186"/>
      <c r="AX43" s="186"/>
      <c r="AY43" s="186"/>
      <c r="AZ43" s="186"/>
      <c r="BA43" s="186"/>
      <c r="BB43" s="186"/>
      <c r="BC43" s="186"/>
      <c r="BD43" s="186"/>
      <c r="BE43" s="76"/>
      <c r="BF43" s="179">
        <v>98</v>
      </c>
      <c r="BG43" s="180"/>
      <c r="BH43" s="180"/>
      <c r="BI43" s="180"/>
      <c r="BJ43" s="180"/>
      <c r="BK43" s="180">
        <v>548</v>
      </c>
      <c r="BL43" s="180"/>
      <c r="BM43" s="180"/>
      <c r="BN43" s="180"/>
      <c r="BO43" s="180"/>
      <c r="BP43" s="180" t="s">
        <v>196</v>
      </c>
      <c r="BQ43" s="180"/>
      <c r="BR43" s="180"/>
      <c r="BS43" s="180"/>
      <c r="BT43" s="180"/>
      <c r="BU43" s="180"/>
      <c r="BV43" s="180">
        <v>24836</v>
      </c>
      <c r="BW43" s="180"/>
      <c r="BX43" s="180"/>
      <c r="BY43" s="180"/>
      <c r="BZ43" s="180"/>
      <c r="CA43" s="180"/>
    </row>
    <row r="44" spans="2:79" ht="23.25" customHeight="1">
      <c r="C44" s="79"/>
      <c r="E44" s="80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92"/>
      <c r="S44" s="93"/>
      <c r="T44" s="18"/>
      <c r="U44" s="18"/>
      <c r="V44" s="18"/>
      <c r="W44" s="3"/>
      <c r="X44" s="3"/>
      <c r="Y44" s="93"/>
      <c r="Z44" s="3"/>
      <c r="AA44" s="3"/>
      <c r="AB44" s="93"/>
      <c r="AC44" s="93"/>
      <c r="AD44" s="93"/>
      <c r="AE44" s="93"/>
      <c r="AF44" s="93"/>
      <c r="AG44" s="93"/>
      <c r="AH44" s="93"/>
      <c r="AI44" s="3"/>
      <c r="AJ44" s="3"/>
      <c r="AK44" s="3"/>
      <c r="AL44" s="3"/>
      <c r="AM44" s="3"/>
      <c r="AP44" s="79"/>
      <c r="AR44" s="80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76"/>
      <c r="BF44" s="95"/>
      <c r="BG44" s="96"/>
      <c r="BH44" s="96"/>
      <c r="BI44" s="96"/>
      <c r="BJ44" s="96"/>
      <c r="BK44" s="93"/>
      <c r="BL44" s="96"/>
      <c r="BM44" s="96"/>
      <c r="BN44" s="96"/>
      <c r="BO44" s="96"/>
      <c r="BP44" s="93"/>
      <c r="BQ44" s="96"/>
      <c r="BR44" s="96"/>
      <c r="BS44" s="96"/>
      <c r="BT44" s="96"/>
      <c r="BU44" s="96"/>
      <c r="BV44" s="93"/>
      <c r="BW44" s="96"/>
      <c r="BX44" s="96"/>
      <c r="BY44" s="96"/>
      <c r="BZ44" s="96"/>
      <c r="CA44" s="96"/>
    </row>
    <row r="45" spans="2:79" s="78" customFormat="1" ht="23.25" customHeight="1">
      <c r="B45" s="196" t="s">
        <v>251</v>
      </c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7"/>
      <c r="R45" s="99"/>
      <c r="S45" s="201">
        <v>951</v>
      </c>
      <c r="T45" s="201"/>
      <c r="U45" s="201"/>
      <c r="V45" s="201"/>
      <c r="W45" s="201">
        <v>6760</v>
      </c>
      <c r="X45" s="201"/>
      <c r="Y45" s="201"/>
      <c r="Z45" s="201"/>
      <c r="AA45" s="201"/>
      <c r="AB45" s="201">
        <v>120919</v>
      </c>
      <c r="AC45" s="201"/>
      <c r="AD45" s="201"/>
      <c r="AE45" s="201"/>
      <c r="AF45" s="201"/>
      <c r="AG45" s="201"/>
      <c r="AH45" s="201">
        <v>187619</v>
      </c>
      <c r="AI45" s="201"/>
      <c r="AJ45" s="201"/>
      <c r="AK45" s="201"/>
      <c r="AL45" s="201"/>
      <c r="AM45" s="201"/>
      <c r="AN45" s="72"/>
      <c r="AO45" s="72"/>
      <c r="AP45" s="79" t="s">
        <v>148</v>
      </c>
      <c r="AQ45" s="72"/>
      <c r="AR45" s="80"/>
      <c r="AS45" s="72"/>
      <c r="AT45" s="72"/>
      <c r="AU45" s="186" t="s">
        <v>149</v>
      </c>
      <c r="AV45" s="186"/>
      <c r="AW45" s="186"/>
      <c r="AX45" s="186"/>
      <c r="AY45" s="186"/>
      <c r="AZ45" s="186"/>
      <c r="BA45" s="186"/>
      <c r="BB45" s="186"/>
      <c r="BC45" s="186"/>
      <c r="BD45" s="186"/>
      <c r="BE45" s="76"/>
      <c r="BF45" s="179">
        <v>20</v>
      </c>
      <c r="BG45" s="180"/>
      <c r="BH45" s="180"/>
      <c r="BI45" s="180"/>
      <c r="BJ45" s="180"/>
      <c r="BK45" s="180">
        <v>129</v>
      </c>
      <c r="BL45" s="180"/>
      <c r="BM45" s="180"/>
      <c r="BN45" s="180"/>
      <c r="BO45" s="180"/>
      <c r="BP45" s="180">
        <v>2295</v>
      </c>
      <c r="BQ45" s="180"/>
      <c r="BR45" s="180"/>
      <c r="BS45" s="180"/>
      <c r="BT45" s="180"/>
      <c r="BU45" s="180"/>
      <c r="BV45" s="180" t="s">
        <v>3</v>
      </c>
      <c r="BW45" s="180"/>
      <c r="BX45" s="180"/>
      <c r="BY45" s="180"/>
      <c r="BZ45" s="180"/>
      <c r="CA45" s="180"/>
    </row>
    <row r="46" spans="2:79" ht="23.25" customHeight="1">
      <c r="C46" s="79"/>
      <c r="E46" s="80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92"/>
      <c r="S46" s="93"/>
      <c r="T46" s="18"/>
      <c r="U46" s="18"/>
      <c r="V46" s="18"/>
      <c r="W46" s="3"/>
      <c r="X46" s="3"/>
      <c r="Y46" s="93"/>
      <c r="Z46" s="3"/>
      <c r="AA46" s="3"/>
      <c r="AB46" s="93"/>
      <c r="AC46" s="93"/>
      <c r="AD46" s="93"/>
      <c r="AE46" s="93"/>
      <c r="AF46" s="93"/>
      <c r="AG46" s="93"/>
      <c r="AH46" s="93"/>
      <c r="AI46" s="3"/>
      <c r="AJ46" s="3"/>
      <c r="AK46" s="3"/>
      <c r="AL46" s="3"/>
      <c r="AM46" s="3"/>
      <c r="AP46" s="79"/>
      <c r="AR46" s="80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76"/>
      <c r="BF46" s="95"/>
      <c r="BG46" s="96"/>
      <c r="BH46" s="96"/>
      <c r="BI46" s="96"/>
      <c r="BJ46" s="96"/>
      <c r="BK46" s="93"/>
      <c r="BL46" s="96"/>
      <c r="BM46" s="96"/>
      <c r="BN46" s="96"/>
      <c r="BO46" s="96"/>
      <c r="BP46" s="93"/>
      <c r="BQ46" s="96"/>
      <c r="BR46" s="96"/>
      <c r="BS46" s="96"/>
      <c r="BT46" s="96"/>
      <c r="BU46" s="96"/>
      <c r="BV46" s="93"/>
      <c r="BW46" s="96"/>
      <c r="BX46" s="96"/>
      <c r="BY46" s="96"/>
      <c r="BZ46" s="96"/>
      <c r="CA46" s="96"/>
    </row>
    <row r="47" spans="2:79" ht="23.25" customHeight="1">
      <c r="C47" s="79" t="s">
        <v>220</v>
      </c>
      <c r="E47" s="80"/>
      <c r="H47" s="186" t="s">
        <v>37</v>
      </c>
      <c r="I47" s="186"/>
      <c r="J47" s="186"/>
      <c r="K47" s="186"/>
      <c r="L47" s="186"/>
      <c r="M47" s="186"/>
      <c r="N47" s="186"/>
      <c r="O47" s="186"/>
      <c r="P47" s="186"/>
      <c r="Q47" s="186"/>
      <c r="R47" s="92"/>
      <c r="S47" s="180">
        <v>5</v>
      </c>
      <c r="T47" s="180"/>
      <c r="U47" s="180"/>
      <c r="V47" s="180"/>
      <c r="W47" s="180">
        <v>311</v>
      </c>
      <c r="X47" s="180"/>
      <c r="Y47" s="180"/>
      <c r="Z47" s="180"/>
      <c r="AA47" s="180"/>
      <c r="AB47" s="180">
        <v>8363</v>
      </c>
      <c r="AC47" s="180"/>
      <c r="AD47" s="180"/>
      <c r="AE47" s="180"/>
      <c r="AF47" s="180"/>
      <c r="AG47" s="180"/>
      <c r="AH47" s="180">
        <v>49166</v>
      </c>
      <c r="AI47" s="180"/>
      <c r="AJ47" s="180"/>
      <c r="AK47" s="180"/>
      <c r="AL47" s="180"/>
      <c r="AM47" s="180"/>
      <c r="AP47" s="79"/>
      <c r="AR47" s="80" t="s">
        <v>187</v>
      </c>
      <c r="AU47" s="186" t="s">
        <v>190</v>
      </c>
      <c r="AV47" s="186"/>
      <c r="AW47" s="186"/>
      <c r="AX47" s="186"/>
      <c r="AY47" s="186"/>
      <c r="AZ47" s="186"/>
      <c r="BA47" s="186"/>
      <c r="BB47" s="186"/>
      <c r="BC47" s="186"/>
      <c r="BD47" s="186"/>
      <c r="BE47" s="76"/>
      <c r="BF47" s="179">
        <v>14</v>
      </c>
      <c r="BG47" s="180"/>
      <c r="BH47" s="180"/>
      <c r="BI47" s="180"/>
      <c r="BJ47" s="180"/>
      <c r="BK47" s="180">
        <v>92</v>
      </c>
      <c r="BL47" s="180"/>
      <c r="BM47" s="180"/>
      <c r="BN47" s="180"/>
      <c r="BO47" s="180"/>
      <c r="BP47" s="180">
        <v>2228</v>
      </c>
      <c r="BQ47" s="180"/>
      <c r="BR47" s="180"/>
      <c r="BS47" s="180"/>
      <c r="BT47" s="180"/>
      <c r="BU47" s="180"/>
      <c r="BV47" s="180" t="s">
        <v>3</v>
      </c>
      <c r="BW47" s="180"/>
      <c r="BX47" s="180"/>
      <c r="BY47" s="180"/>
      <c r="BZ47" s="180"/>
      <c r="CA47" s="180"/>
    </row>
    <row r="48" spans="2:79" ht="16.5" customHeight="1">
      <c r="C48" s="79"/>
      <c r="E48" s="80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92"/>
      <c r="S48" s="93"/>
      <c r="T48" s="18"/>
      <c r="U48" s="18"/>
      <c r="V48" s="18"/>
      <c r="W48" s="3"/>
      <c r="X48" s="3"/>
      <c r="Y48" s="93"/>
      <c r="Z48" s="3"/>
      <c r="AA48" s="3"/>
      <c r="AB48" s="93"/>
      <c r="AC48" s="93"/>
      <c r="AD48" s="93"/>
      <c r="AE48" s="93"/>
      <c r="AF48" s="93"/>
      <c r="AG48" s="93"/>
      <c r="AH48" s="93"/>
      <c r="AI48" s="3"/>
      <c r="AJ48" s="3"/>
      <c r="AK48" s="3"/>
      <c r="AL48" s="3"/>
      <c r="AM48" s="3"/>
      <c r="AN48" s="75"/>
      <c r="AO48" s="75"/>
      <c r="AP48" s="79"/>
      <c r="AR48" s="80" t="s">
        <v>188</v>
      </c>
      <c r="AU48" s="186" t="s">
        <v>191</v>
      </c>
      <c r="AV48" s="186"/>
      <c r="AW48" s="186"/>
      <c r="AX48" s="186"/>
      <c r="AY48" s="186"/>
      <c r="AZ48" s="186"/>
      <c r="BA48" s="186"/>
      <c r="BB48" s="186"/>
      <c r="BC48" s="186"/>
      <c r="BD48" s="186"/>
      <c r="BE48" s="76"/>
      <c r="BF48" s="179">
        <v>3</v>
      </c>
      <c r="BG48" s="180"/>
      <c r="BH48" s="180"/>
      <c r="BI48" s="180"/>
      <c r="BJ48" s="180"/>
      <c r="BK48" s="180">
        <v>3</v>
      </c>
      <c r="BL48" s="180"/>
      <c r="BM48" s="180"/>
      <c r="BN48" s="180"/>
      <c r="BO48" s="180"/>
      <c r="BP48" s="180">
        <v>4</v>
      </c>
      <c r="BQ48" s="180"/>
      <c r="BR48" s="180"/>
      <c r="BS48" s="180"/>
      <c r="BT48" s="180"/>
      <c r="BU48" s="180"/>
      <c r="BV48" s="180" t="s">
        <v>3</v>
      </c>
      <c r="BW48" s="180"/>
      <c r="BX48" s="180"/>
      <c r="BY48" s="180"/>
      <c r="BZ48" s="180"/>
      <c r="CA48" s="180"/>
    </row>
    <row r="49" spans="1:79" ht="23.25" customHeight="1" thickBot="1">
      <c r="A49" s="84"/>
      <c r="B49" s="84"/>
      <c r="C49" s="79"/>
      <c r="E49" s="80" t="s">
        <v>219</v>
      </c>
      <c r="H49" s="186" t="s">
        <v>38</v>
      </c>
      <c r="I49" s="186"/>
      <c r="J49" s="186"/>
      <c r="K49" s="186"/>
      <c r="L49" s="186"/>
      <c r="M49" s="186"/>
      <c r="N49" s="186"/>
      <c r="O49" s="186"/>
      <c r="P49" s="186"/>
      <c r="Q49" s="186"/>
      <c r="R49" s="100"/>
      <c r="S49" s="178">
        <v>2</v>
      </c>
      <c r="T49" s="178"/>
      <c r="U49" s="178"/>
      <c r="V49" s="178"/>
      <c r="W49" s="178">
        <v>298</v>
      </c>
      <c r="X49" s="178"/>
      <c r="Y49" s="178"/>
      <c r="Z49" s="178"/>
      <c r="AA49" s="178"/>
      <c r="AB49" s="178" t="s">
        <v>218</v>
      </c>
      <c r="AC49" s="178"/>
      <c r="AD49" s="178"/>
      <c r="AE49" s="178"/>
      <c r="AF49" s="178"/>
      <c r="AG49" s="178"/>
      <c r="AH49" s="178" t="s">
        <v>218</v>
      </c>
      <c r="AI49" s="178"/>
      <c r="AJ49" s="178"/>
      <c r="AK49" s="178"/>
      <c r="AL49" s="178"/>
      <c r="AM49" s="178"/>
      <c r="AN49" s="75"/>
      <c r="AO49" s="75"/>
      <c r="AP49" s="79"/>
      <c r="AR49" s="80" t="s">
        <v>189</v>
      </c>
      <c r="AU49" s="186" t="s">
        <v>192</v>
      </c>
      <c r="AV49" s="186"/>
      <c r="AW49" s="186"/>
      <c r="AX49" s="186"/>
      <c r="AY49" s="186"/>
      <c r="AZ49" s="186"/>
      <c r="BA49" s="186"/>
      <c r="BB49" s="186"/>
      <c r="BC49" s="186"/>
      <c r="BD49" s="186"/>
      <c r="BE49" s="85"/>
      <c r="BF49" s="211">
        <v>3</v>
      </c>
      <c r="BG49" s="178"/>
      <c r="BH49" s="178"/>
      <c r="BI49" s="178"/>
      <c r="BJ49" s="178"/>
      <c r="BK49" s="178">
        <v>34</v>
      </c>
      <c r="BL49" s="178"/>
      <c r="BM49" s="178"/>
      <c r="BN49" s="178"/>
      <c r="BO49" s="178"/>
      <c r="BP49" s="178">
        <v>64</v>
      </c>
      <c r="BQ49" s="178"/>
      <c r="BR49" s="178"/>
      <c r="BS49" s="178"/>
      <c r="BT49" s="178"/>
      <c r="BU49" s="178"/>
      <c r="BV49" s="178" t="s">
        <v>3</v>
      </c>
      <c r="BW49" s="178"/>
      <c r="BX49" s="178"/>
      <c r="BY49" s="178"/>
      <c r="BZ49" s="178"/>
      <c r="CA49" s="178"/>
    </row>
    <row r="50" spans="1:79" ht="21.75" customHeight="1">
      <c r="A50" s="212" t="s">
        <v>261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86"/>
      <c r="V50" s="86"/>
      <c r="W50" s="86"/>
      <c r="X50" s="86"/>
      <c r="Z50" s="75"/>
      <c r="AA50" s="75"/>
      <c r="AB50" s="75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75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8"/>
      <c r="BE50" s="77"/>
      <c r="BF50" s="214" t="s">
        <v>210</v>
      </c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5"/>
    </row>
    <row r="51" spans="1:79" ht="18" customHeight="1">
      <c r="A51" s="89" t="s">
        <v>130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U51" s="86"/>
      <c r="V51" s="86"/>
      <c r="W51" s="86"/>
      <c r="X51" s="90"/>
      <c r="Z51" s="90"/>
      <c r="AA51" s="90"/>
      <c r="BD51" s="77"/>
      <c r="BE51" s="77"/>
      <c r="BF51" s="141" t="s">
        <v>217</v>
      </c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</row>
    <row r="52" spans="1:79" ht="18" customHeight="1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U52" s="86"/>
      <c r="V52" s="86"/>
      <c r="W52" s="86"/>
      <c r="X52" s="90"/>
      <c r="Z52" s="90"/>
      <c r="AA52" s="90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6"/>
    </row>
    <row r="53" spans="1:79" ht="21.7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</row>
    <row r="54" spans="1:79" ht="21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</row>
    <row r="55" spans="1:79" ht="21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</row>
    <row r="56" spans="1:79" ht="22.1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</row>
    <row r="57" spans="1:79" ht="22.1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</row>
    <row r="58" spans="1:79" ht="11.2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</row>
    <row r="59" spans="1:79" ht="23.2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</row>
    <row r="60" spans="1:79" ht="12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</row>
    <row r="61" spans="1:79" ht="33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</row>
    <row r="62" spans="1:79" ht="12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</row>
    <row r="63" spans="1:79" ht="23.2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</row>
    <row r="64" spans="1:79" ht="23.2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</row>
    <row r="65" spans="1:79" ht="23.2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</row>
    <row r="66" spans="1:79" ht="23.2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</row>
    <row r="67" spans="1:79" ht="31.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</row>
    <row r="68" spans="1:79" ht="12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</row>
    <row r="69" spans="1:79" ht="23.2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</row>
    <row r="70" spans="1:79" ht="15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</row>
    <row r="71" spans="1:79" ht="23.2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</row>
    <row r="72" spans="1:79" ht="23.2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</row>
    <row r="73" spans="1:79" ht="23.2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</row>
    <row r="74" spans="1:79" ht="23.2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</row>
    <row r="75" spans="1:79" ht="23.2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</row>
    <row r="76" spans="1:79" ht="23.2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</row>
    <row r="77" spans="1:79" ht="23.2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</row>
    <row r="78" spans="1:79" ht="17.2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</row>
    <row r="79" spans="1:79" ht="23.2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</row>
    <row r="80" spans="1:79" ht="11.2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</row>
    <row r="81" spans="1:79" ht="23.2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</row>
    <row r="82" spans="1:79" ht="23.2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</row>
    <row r="83" spans="1:79" ht="31.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</row>
    <row r="84" spans="1:79" ht="18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</row>
    <row r="85" spans="1:79" ht="31.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</row>
    <row r="86" spans="1:79" ht="15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</row>
    <row r="87" spans="1:79" ht="23.2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</row>
    <row r="88" spans="1:79" ht="23.2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</row>
    <row r="89" spans="1:79" ht="23.2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</row>
    <row r="90" spans="1:79" ht="23.2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</row>
    <row r="91" spans="1:79" ht="23.2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</row>
    <row r="92" spans="1:79" ht="23.2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</row>
    <row r="93" spans="1:79" ht="23.2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</row>
    <row r="94" spans="1:79" ht="32.2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</row>
    <row r="95" spans="1:79" ht="23.2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</row>
    <row r="96" spans="1:79" ht="12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</row>
    <row r="97" spans="1:79" ht="23.2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</row>
    <row r="98" spans="1:79" ht="12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</row>
    <row r="99" spans="1:79" ht="34.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</row>
    <row r="100" spans="1:79" ht="23.2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</row>
    <row r="101" spans="1:79" ht="23.2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</row>
    <row r="102" spans="1:79" ht="21.7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</row>
    <row r="103" spans="1:79" ht="18" customHeight="1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W103" s="90"/>
      <c r="X103" s="90"/>
      <c r="Z103" s="90"/>
      <c r="AA103" s="90"/>
    </row>
    <row r="104" spans="1:79" ht="22.15" customHeight="1">
      <c r="H104" s="75"/>
      <c r="BO104" s="75"/>
    </row>
  </sheetData>
  <mergeCells count="360">
    <mergeCell ref="H32:Q32"/>
    <mergeCell ref="S32:V32"/>
    <mergeCell ref="W32:AA32"/>
    <mergeCell ref="AB32:AG32"/>
    <mergeCell ref="AH32:AM32"/>
    <mergeCell ref="A50:T50"/>
    <mergeCell ref="A103:T103"/>
    <mergeCell ref="BF51:CA51"/>
    <mergeCell ref="BF50:CA50"/>
    <mergeCell ref="S47:V47"/>
    <mergeCell ref="W47:AA47"/>
    <mergeCell ref="AB47:AG47"/>
    <mergeCell ref="AH47:AM47"/>
    <mergeCell ref="AU47:BD47"/>
    <mergeCell ref="H48:Q48"/>
    <mergeCell ref="H49:Q49"/>
    <mergeCell ref="H47:Q47"/>
    <mergeCell ref="S49:V49"/>
    <mergeCell ref="W49:AA49"/>
    <mergeCell ref="AB49:AG49"/>
    <mergeCell ref="AH49:AM49"/>
    <mergeCell ref="AU48:BD48"/>
    <mergeCell ref="AU49:BD49"/>
    <mergeCell ref="BF47:BJ47"/>
    <mergeCell ref="BF48:BJ48"/>
    <mergeCell ref="BF49:BJ49"/>
    <mergeCell ref="BK48:BO48"/>
    <mergeCell ref="H42:Q42"/>
    <mergeCell ref="H43:Q43"/>
    <mergeCell ref="S45:V45"/>
    <mergeCell ref="W45:AA45"/>
    <mergeCell ref="AB45:AG45"/>
    <mergeCell ref="AH45:AM45"/>
    <mergeCell ref="BF42:BJ42"/>
    <mergeCell ref="BF43:BJ43"/>
    <mergeCell ref="H46:Q46"/>
    <mergeCell ref="S43:V43"/>
    <mergeCell ref="W43:AA43"/>
    <mergeCell ref="AB43:AG43"/>
    <mergeCell ref="S42:V42"/>
    <mergeCell ref="W42:AA42"/>
    <mergeCell ref="AB42:AG42"/>
    <mergeCell ref="AH42:AM42"/>
    <mergeCell ref="AH43:AM43"/>
    <mergeCell ref="AU45:BD45"/>
    <mergeCell ref="BK45:BO45"/>
    <mergeCell ref="AU42:BD42"/>
    <mergeCell ref="H33:Q33"/>
    <mergeCell ref="H34:Q34"/>
    <mergeCell ref="H38:Q38"/>
    <mergeCell ref="H36:Q36"/>
    <mergeCell ref="H37:Q37"/>
    <mergeCell ref="H39:Q39"/>
    <mergeCell ref="H40:Q40"/>
    <mergeCell ref="H41:Q41"/>
    <mergeCell ref="AU41:BD41"/>
    <mergeCell ref="S40:V40"/>
    <mergeCell ref="W40:AA40"/>
    <mergeCell ref="AB40:AG40"/>
    <mergeCell ref="S41:V41"/>
    <mergeCell ref="W41:AA41"/>
    <mergeCell ref="AB41:AG41"/>
    <mergeCell ref="AH36:AM36"/>
    <mergeCell ref="S38:V38"/>
    <mergeCell ref="W38:AA38"/>
    <mergeCell ref="AB38:AG38"/>
    <mergeCell ref="AH38:AM38"/>
    <mergeCell ref="AU37:BD37"/>
    <mergeCell ref="AH40:AM40"/>
    <mergeCell ref="AH41:AM41"/>
    <mergeCell ref="AU33:BD33"/>
    <mergeCell ref="H24:Q24"/>
    <mergeCell ref="H25:Q25"/>
    <mergeCell ref="H23:Q23"/>
    <mergeCell ref="H26:Q26"/>
    <mergeCell ref="S23:V23"/>
    <mergeCell ref="W23:AA23"/>
    <mergeCell ref="AB23:AG23"/>
    <mergeCell ref="AH23:AM23"/>
    <mergeCell ref="H35:Q35"/>
    <mergeCell ref="H27:Q27"/>
    <mergeCell ref="H28:Q28"/>
    <mergeCell ref="S28:V28"/>
    <mergeCell ref="W28:AA28"/>
    <mergeCell ref="AB28:AG28"/>
    <mergeCell ref="AH28:AM28"/>
    <mergeCell ref="S29:V29"/>
    <mergeCell ref="W29:AA29"/>
    <mergeCell ref="AB29:AG29"/>
    <mergeCell ref="H30:Q30"/>
    <mergeCell ref="S34:V34"/>
    <mergeCell ref="W34:AA34"/>
    <mergeCell ref="AB34:AG34"/>
    <mergeCell ref="AH34:AM34"/>
    <mergeCell ref="H29:Q29"/>
    <mergeCell ref="H19:Q19"/>
    <mergeCell ref="H20:Q20"/>
    <mergeCell ref="S20:V20"/>
    <mergeCell ref="W20:AA20"/>
    <mergeCell ref="AB20:AG20"/>
    <mergeCell ref="AH20:AM20"/>
    <mergeCell ref="H22:Q22"/>
    <mergeCell ref="H21:Q21"/>
    <mergeCell ref="S21:V21"/>
    <mergeCell ref="W21:AA21"/>
    <mergeCell ref="AB21:AG21"/>
    <mergeCell ref="AH21:AM21"/>
    <mergeCell ref="AH14:AM14"/>
    <mergeCell ref="S15:V15"/>
    <mergeCell ref="W15:AA15"/>
    <mergeCell ref="AB15:AG15"/>
    <mergeCell ref="AH15:AM15"/>
    <mergeCell ref="S16:V16"/>
    <mergeCell ref="H18:Q18"/>
    <mergeCell ref="H16:Q16"/>
    <mergeCell ref="H17:Q17"/>
    <mergeCell ref="W16:AA16"/>
    <mergeCell ref="AB16:AG16"/>
    <mergeCell ref="AH16:AM16"/>
    <mergeCell ref="S18:V18"/>
    <mergeCell ref="W18:AA18"/>
    <mergeCell ref="AB18:AG18"/>
    <mergeCell ref="AH18:AM18"/>
    <mergeCell ref="H15:Q15"/>
    <mergeCell ref="G4:Q5"/>
    <mergeCell ref="R4:V5"/>
    <mergeCell ref="W4:AA5"/>
    <mergeCell ref="AB4:AG5"/>
    <mergeCell ref="H14:Q14"/>
    <mergeCell ref="S14:V14"/>
    <mergeCell ref="W14:AA14"/>
    <mergeCell ref="AB14:AG14"/>
    <mergeCell ref="AH12:AM12"/>
    <mergeCell ref="S36:V36"/>
    <mergeCell ref="W36:AA36"/>
    <mergeCell ref="AB36:AG36"/>
    <mergeCell ref="AH29:AM29"/>
    <mergeCell ref="H31:Q31"/>
    <mergeCell ref="B1:AL1"/>
    <mergeCell ref="AN1:BY1"/>
    <mergeCell ref="A3:I3"/>
    <mergeCell ref="A4:F5"/>
    <mergeCell ref="A6:H6"/>
    <mergeCell ref="BD3:BN3"/>
    <mergeCell ref="BQ3:CA3"/>
    <mergeCell ref="H9:Q9"/>
    <mergeCell ref="AU9:BD9"/>
    <mergeCell ref="BF9:BJ9"/>
    <mergeCell ref="H10:Q10"/>
    <mergeCell ref="H11:Q11"/>
    <mergeCell ref="H12:Q12"/>
    <mergeCell ref="AU10:BD10"/>
    <mergeCell ref="AU11:BD11"/>
    <mergeCell ref="AU12:BD12"/>
    <mergeCell ref="AU13:BD13"/>
    <mergeCell ref="H13:Q13"/>
    <mergeCell ref="S33:V33"/>
    <mergeCell ref="W33:AA33"/>
    <mergeCell ref="AB33:AG33"/>
    <mergeCell ref="AH33:AM33"/>
    <mergeCell ref="AU31:BD32"/>
    <mergeCell ref="AH4:AM5"/>
    <mergeCell ref="I6:P6"/>
    <mergeCell ref="B8:Q8"/>
    <mergeCell ref="B45:Q45"/>
    <mergeCell ref="R6:V6"/>
    <mergeCell ref="W6:AA6"/>
    <mergeCell ref="AB6:AG6"/>
    <mergeCell ref="AH6:AM6"/>
    <mergeCell ref="R8:V8"/>
    <mergeCell ref="W8:AA8"/>
    <mergeCell ref="AB8:AG8"/>
    <mergeCell ref="AH8:AM8"/>
    <mergeCell ref="S10:V10"/>
    <mergeCell ref="W10:AA10"/>
    <mergeCell ref="AB10:AG10"/>
    <mergeCell ref="AH10:AM10"/>
    <mergeCell ref="S12:V12"/>
    <mergeCell ref="W12:AA12"/>
    <mergeCell ref="AB12:AG12"/>
    <mergeCell ref="S35:V35"/>
    <mergeCell ref="W35:AA35"/>
    <mergeCell ref="AB35:AG35"/>
    <mergeCell ref="AH35:AM35"/>
    <mergeCell ref="S25:V25"/>
    <mergeCell ref="W25:AA25"/>
    <mergeCell ref="AB25:AG25"/>
    <mergeCell ref="AH25:AM25"/>
    <mergeCell ref="S26:V26"/>
    <mergeCell ref="W26:AA26"/>
    <mergeCell ref="AB26:AG26"/>
    <mergeCell ref="AH26:AM26"/>
    <mergeCell ref="S27:V27"/>
    <mergeCell ref="W27:AA27"/>
    <mergeCell ref="AB27:AG27"/>
    <mergeCell ref="AH27:AM27"/>
    <mergeCell ref="S30:V30"/>
    <mergeCell ref="W30:AA30"/>
    <mergeCell ref="AB30:AG30"/>
    <mergeCell ref="AH30:AM30"/>
    <mergeCell ref="S31:V31"/>
    <mergeCell ref="W31:AA31"/>
    <mergeCell ref="AB31:AG31"/>
    <mergeCell ref="AH31:AM31"/>
    <mergeCell ref="AU14:BD14"/>
    <mergeCell ref="AU15:BD15"/>
    <mergeCell ref="AU16:BD16"/>
    <mergeCell ref="AU17:BD17"/>
    <mergeCell ref="AN4:AS5"/>
    <mergeCell ref="AT4:BE5"/>
    <mergeCell ref="AU7:BD7"/>
    <mergeCell ref="AU8:BD8"/>
    <mergeCell ref="BF7:BJ7"/>
    <mergeCell ref="BF4:BJ5"/>
    <mergeCell ref="BF15:BJ15"/>
    <mergeCell ref="BF17:BJ17"/>
    <mergeCell ref="BF11:BJ11"/>
    <mergeCell ref="BF12:BJ12"/>
    <mergeCell ref="BF13:BJ13"/>
    <mergeCell ref="BF14:BJ14"/>
    <mergeCell ref="BV24:CA24"/>
    <mergeCell ref="BK27:BO27"/>
    <mergeCell ref="BF25:BJ25"/>
    <mergeCell ref="BF27:BJ27"/>
    <mergeCell ref="BF19:BJ19"/>
    <mergeCell ref="BF20:BJ20"/>
    <mergeCell ref="BF21:BJ21"/>
    <mergeCell ref="AU21:BD21"/>
    <mergeCell ref="AU22:BD22"/>
    <mergeCell ref="AU23:BD23"/>
    <mergeCell ref="AU24:BD24"/>
    <mergeCell ref="BF22:BJ22"/>
    <mergeCell ref="BF23:BJ23"/>
    <mergeCell ref="BF24:BJ24"/>
    <mergeCell ref="AU25:BD25"/>
    <mergeCell ref="AU26:BD26"/>
    <mergeCell ref="AU27:BD27"/>
    <mergeCell ref="BK25:BO25"/>
    <mergeCell ref="AU18:BD18"/>
    <mergeCell ref="AU19:BD19"/>
    <mergeCell ref="AU20:BD20"/>
    <mergeCell ref="BK20:BO20"/>
    <mergeCell ref="BP20:BU20"/>
    <mergeCell ref="AU35:BD35"/>
    <mergeCell ref="AU36:BD36"/>
    <mergeCell ref="BV33:CA33"/>
    <mergeCell ref="AU34:BD34"/>
    <mergeCell ref="AU28:BD28"/>
    <mergeCell ref="AU29:BD29"/>
    <mergeCell ref="AU30:BD30"/>
    <mergeCell ref="BK29:BO29"/>
    <mergeCell ref="BF29:BJ29"/>
    <mergeCell ref="BF30:BJ30"/>
    <mergeCell ref="BK31:BO31"/>
    <mergeCell ref="AU43:BD43"/>
    <mergeCell ref="BK41:BO41"/>
    <mergeCell ref="BP41:BU41"/>
    <mergeCell ref="BK42:BO42"/>
    <mergeCell ref="BP42:BU42"/>
    <mergeCell ref="BK43:BO43"/>
    <mergeCell ref="BP43:BU43"/>
    <mergeCell ref="AU38:BD38"/>
    <mergeCell ref="AU39:BD39"/>
    <mergeCell ref="AU40:BD40"/>
    <mergeCell ref="BK38:BO38"/>
    <mergeCell ref="BK40:BO40"/>
    <mergeCell ref="BK39:BO39"/>
    <mergeCell ref="BK4:BO5"/>
    <mergeCell ref="BP4:BU5"/>
    <mergeCell ref="BV4:CA5"/>
    <mergeCell ref="BK7:BO7"/>
    <mergeCell ref="BP7:BU7"/>
    <mergeCell ref="BV15:CA15"/>
    <mergeCell ref="BV17:CA17"/>
    <mergeCell ref="BV19:CA19"/>
    <mergeCell ref="BP11:BU11"/>
    <mergeCell ref="BK12:BO12"/>
    <mergeCell ref="BP12:BU12"/>
    <mergeCell ref="BK14:BO14"/>
    <mergeCell ref="BP14:BU14"/>
    <mergeCell ref="BK15:BO15"/>
    <mergeCell ref="BP15:BU15"/>
    <mergeCell ref="BP9:BU9"/>
    <mergeCell ref="BK9:BO9"/>
    <mergeCell ref="BK11:BO11"/>
    <mergeCell ref="BK13:BO13"/>
    <mergeCell ref="BV7:CA7"/>
    <mergeCell ref="BV9:CA9"/>
    <mergeCell ref="BV11:CA11"/>
    <mergeCell ref="BV12:CA12"/>
    <mergeCell ref="BV13:CA13"/>
    <mergeCell ref="BV21:CA21"/>
    <mergeCell ref="BK23:BO23"/>
    <mergeCell ref="BP23:BU23"/>
    <mergeCell ref="BV23:CA23"/>
    <mergeCell ref="BV14:CA14"/>
    <mergeCell ref="BP13:BU13"/>
    <mergeCell ref="BP17:BU17"/>
    <mergeCell ref="BP19:BU19"/>
    <mergeCell ref="BP22:BU22"/>
    <mergeCell ref="BV20:CA20"/>
    <mergeCell ref="BV22:CA22"/>
    <mergeCell ref="BK37:BO37"/>
    <mergeCell ref="BK17:BO17"/>
    <mergeCell ref="BK19:BO19"/>
    <mergeCell ref="BK22:BO22"/>
    <mergeCell ref="BK24:BO24"/>
    <mergeCell ref="BK30:BO30"/>
    <mergeCell ref="BP27:BU27"/>
    <mergeCell ref="BP29:BU29"/>
    <mergeCell ref="BP30:BU30"/>
    <mergeCell ref="BK21:BO21"/>
    <mergeCell ref="BP21:BU21"/>
    <mergeCell ref="BP24:BU24"/>
    <mergeCell ref="BP25:BU25"/>
    <mergeCell ref="BV45:CA45"/>
    <mergeCell ref="BV47:CA47"/>
    <mergeCell ref="BV48:CA48"/>
    <mergeCell ref="BV25:CA25"/>
    <mergeCell ref="BP38:BU38"/>
    <mergeCell ref="BP39:BU39"/>
    <mergeCell ref="BP40:BU40"/>
    <mergeCell ref="BP48:BU48"/>
    <mergeCell ref="BP45:BU45"/>
    <mergeCell ref="BP47:BU47"/>
    <mergeCell ref="BV27:CA27"/>
    <mergeCell ref="BV29:CA29"/>
    <mergeCell ref="BV30:CA30"/>
    <mergeCell ref="BV36:CA36"/>
    <mergeCell ref="BV37:CA37"/>
    <mergeCell ref="BV38:CA38"/>
    <mergeCell ref="BV39:CA39"/>
    <mergeCell ref="BV40:CA40"/>
    <mergeCell ref="BV41:CA41"/>
    <mergeCell ref="BV42:CA42"/>
    <mergeCell ref="BV43:CA43"/>
    <mergeCell ref="BV49:CA49"/>
    <mergeCell ref="BF31:BJ31"/>
    <mergeCell ref="BF33:BJ33"/>
    <mergeCell ref="BF35:BJ35"/>
    <mergeCell ref="BF36:BJ36"/>
    <mergeCell ref="BF37:BJ37"/>
    <mergeCell ref="BF38:BJ38"/>
    <mergeCell ref="BF39:BJ39"/>
    <mergeCell ref="BF40:BJ40"/>
    <mergeCell ref="BF41:BJ41"/>
    <mergeCell ref="BK47:BO47"/>
    <mergeCell ref="BK49:BO49"/>
    <mergeCell ref="BP49:BU49"/>
    <mergeCell ref="BF45:BJ45"/>
    <mergeCell ref="BP36:BU36"/>
    <mergeCell ref="BP37:BU37"/>
    <mergeCell ref="BK36:BO36"/>
    <mergeCell ref="BK35:BO35"/>
    <mergeCell ref="BP35:BU35"/>
    <mergeCell ref="BV35:CA35"/>
    <mergeCell ref="BP31:BU31"/>
    <mergeCell ref="BV31:CA31"/>
    <mergeCell ref="BP33:BU33"/>
    <mergeCell ref="BK33:BO33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63" firstPageNumber="47" pageOrder="overThenDown" orientation="portrait" r:id="rId1"/>
  <headerFooter scaleWithDoc="0" alignWithMargins="0">
    <oddFooter>&amp;C&amp;P</oddFooter>
  </headerFooter>
  <rowBreaks count="1" manualBreakCount="1">
    <brk id="52" max="16383" man="1"/>
  </rowBreaks>
  <colBreaks count="1" manualBreakCount="1"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showGridLines="0" zoomScale="70" zoomScaleNormal="70" workbookViewId="0">
      <selection sqref="A1:XFD1048576"/>
    </sheetView>
  </sheetViews>
  <sheetFormatPr defaultColWidth="2.625" defaultRowHeight="18.95" customHeight="1"/>
  <cols>
    <col min="1" max="1" width="4" style="2" bestFit="1" customWidth="1"/>
    <col min="2" max="2" width="17.625" style="2" customWidth="1"/>
    <col min="3" max="5" width="13.75" style="2" customWidth="1"/>
    <col min="6" max="6" width="12.625" style="2" customWidth="1"/>
    <col min="7" max="7" width="16.625" style="2" customWidth="1"/>
    <col min="8" max="8" width="16.125" style="2" customWidth="1"/>
    <col min="9" max="9" width="7.375" style="2" customWidth="1"/>
    <col min="10" max="16" width="3.25" style="2" customWidth="1"/>
    <col min="17" max="37" width="2.625" style="2"/>
    <col min="38" max="38" width="9.75" style="2" bestFit="1" customWidth="1"/>
    <col min="39" max="42" width="7.25" style="2" customWidth="1"/>
    <col min="43" max="44" width="12.625" style="2" bestFit="1" customWidth="1"/>
    <col min="45" max="16384" width="2.625" style="2"/>
  </cols>
  <sheetData>
    <row r="1" spans="1:36" ht="18.95" customHeight="1">
      <c r="A1" s="224" t="s">
        <v>195</v>
      </c>
      <c r="B1" s="224"/>
      <c r="C1" s="224"/>
      <c r="D1" s="224"/>
      <c r="E1" s="224"/>
      <c r="F1" s="224"/>
      <c r="G1" s="224"/>
      <c r="H1" s="22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5" customHeight="1">
      <c r="B2" s="56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8.75" customHeight="1" thickBot="1">
      <c r="A3" s="163"/>
      <c r="B3" s="163"/>
      <c r="C3" s="163"/>
      <c r="D3" s="163"/>
      <c r="E3" s="220" t="s">
        <v>215</v>
      </c>
      <c r="F3" s="220"/>
      <c r="G3" s="220"/>
      <c r="H3" s="220"/>
      <c r="I3" s="29"/>
      <c r="J3" s="29"/>
      <c r="K3" s="29"/>
      <c r="L3" s="29"/>
      <c r="M3" s="29"/>
      <c r="N3" s="29"/>
      <c r="O3" s="29"/>
      <c r="P3" s="29"/>
      <c r="Q3" s="29"/>
      <c r="R3" s="57"/>
    </row>
    <row r="4" spans="1:36" ht="18.95" customHeight="1">
      <c r="A4" s="216" t="s">
        <v>112</v>
      </c>
      <c r="B4" s="217"/>
      <c r="C4" s="225" t="s">
        <v>193</v>
      </c>
      <c r="D4" s="225"/>
      <c r="E4" s="225" t="s">
        <v>194</v>
      </c>
      <c r="F4" s="225"/>
      <c r="G4" s="225" t="s">
        <v>253</v>
      </c>
      <c r="H4" s="167"/>
    </row>
    <row r="5" spans="1:36" ht="18.95" customHeight="1">
      <c r="A5" s="135"/>
      <c r="B5" s="136"/>
      <c r="C5" s="20" t="s">
        <v>142</v>
      </c>
      <c r="D5" s="20" t="s">
        <v>205</v>
      </c>
      <c r="E5" s="20" t="s">
        <v>142</v>
      </c>
      <c r="F5" s="20" t="s">
        <v>205</v>
      </c>
      <c r="G5" s="21" t="s">
        <v>142</v>
      </c>
      <c r="H5" s="21" t="s">
        <v>205</v>
      </c>
      <c r="I5" s="57"/>
    </row>
    <row r="6" spans="1:36" s="9" customFormat="1" ht="18.95" customHeight="1">
      <c r="A6" s="218" t="s">
        <v>122</v>
      </c>
      <c r="B6" s="219"/>
      <c r="C6" s="17">
        <f>SUM(C8:C10)</f>
        <v>14525</v>
      </c>
      <c r="D6" s="17">
        <f>SUM(D8:D10)</f>
        <v>11708</v>
      </c>
      <c r="E6" s="17">
        <f>SUM(E8:E10)</f>
        <v>95697</v>
      </c>
      <c r="F6" s="17">
        <f>SUM(F8:F10)</f>
        <v>81407</v>
      </c>
      <c r="G6" s="17">
        <v>21540</v>
      </c>
      <c r="H6" s="17">
        <v>24675</v>
      </c>
    </row>
    <row r="7" spans="1:36" ht="13.5" customHeight="1">
      <c r="A7" s="57"/>
      <c r="B7" s="22"/>
      <c r="C7" s="23"/>
      <c r="D7" s="23"/>
      <c r="E7" s="23"/>
      <c r="F7" s="23"/>
      <c r="G7" s="23"/>
      <c r="H7" s="23"/>
    </row>
    <row r="8" spans="1:36" ht="18.95" customHeight="1">
      <c r="A8" s="222" t="s">
        <v>123</v>
      </c>
      <c r="B8" s="223"/>
      <c r="C8" s="23">
        <f t="shared" ref="C8:G8" si="0">SUM(C12:C38)</f>
        <v>13820</v>
      </c>
      <c r="D8" s="23">
        <f t="shared" si="0"/>
        <v>11137</v>
      </c>
      <c r="E8" s="23">
        <f t="shared" si="0"/>
        <v>91972</v>
      </c>
      <c r="F8" s="23">
        <f t="shared" si="0"/>
        <v>78408</v>
      </c>
      <c r="G8" s="23">
        <f t="shared" si="0"/>
        <v>21014</v>
      </c>
      <c r="H8" s="23">
        <v>24045</v>
      </c>
    </row>
    <row r="9" spans="1:36" ht="12.75" customHeight="1">
      <c r="A9" s="57"/>
      <c r="B9" s="22"/>
      <c r="C9" s="23"/>
      <c r="D9" s="23"/>
      <c r="E9" s="23"/>
      <c r="F9" s="23"/>
      <c r="G9" s="23"/>
      <c r="H9" s="23"/>
    </row>
    <row r="10" spans="1:36" ht="20.25" customHeight="1">
      <c r="A10" s="222" t="s">
        <v>125</v>
      </c>
      <c r="B10" s="223"/>
      <c r="C10" s="23">
        <f>SUM(C40:C46)</f>
        <v>705</v>
      </c>
      <c r="D10" s="23">
        <v>571</v>
      </c>
      <c r="E10" s="23">
        <f>SUM(E40:E46)</f>
        <v>3725</v>
      </c>
      <c r="F10" s="23">
        <v>2999</v>
      </c>
      <c r="G10" s="23">
        <f>SUM(G40:G46)</f>
        <v>525</v>
      </c>
      <c r="H10" s="23">
        <v>630</v>
      </c>
    </row>
    <row r="11" spans="1:36" s="9" customFormat="1" ht="20.25" customHeight="1">
      <c r="A11" s="14"/>
      <c r="B11" s="22"/>
      <c r="C11" s="23"/>
      <c r="D11" s="23"/>
      <c r="E11" s="23"/>
      <c r="F11" s="23"/>
      <c r="G11" s="23"/>
      <c r="H11" s="23"/>
    </row>
    <row r="12" spans="1:36" ht="20.25" customHeight="1">
      <c r="A12" s="4" t="s">
        <v>6</v>
      </c>
      <c r="B12" s="24" t="s">
        <v>94</v>
      </c>
      <c r="C12" s="23">
        <v>5256</v>
      </c>
      <c r="D12" s="23">
        <v>4197</v>
      </c>
      <c r="E12" s="23">
        <v>44326</v>
      </c>
      <c r="F12" s="23">
        <v>37483</v>
      </c>
      <c r="G12" s="23">
        <v>12684</v>
      </c>
      <c r="H12" s="23">
        <v>14679</v>
      </c>
    </row>
    <row r="13" spans="1:36" ht="10.5" customHeight="1">
      <c r="A13" s="4"/>
      <c r="B13" s="24"/>
      <c r="C13" s="23"/>
      <c r="D13" s="23"/>
      <c r="E13" s="23"/>
      <c r="F13" s="23"/>
      <c r="G13" s="23"/>
      <c r="H13" s="23"/>
    </row>
    <row r="14" spans="1:36" ht="20.25" customHeight="1">
      <c r="A14" s="4" t="s">
        <v>9</v>
      </c>
      <c r="B14" s="16" t="s">
        <v>95</v>
      </c>
      <c r="C14" s="17">
        <v>1444</v>
      </c>
      <c r="D14" s="17">
        <v>1172</v>
      </c>
      <c r="E14" s="17">
        <v>9724</v>
      </c>
      <c r="F14" s="17">
        <v>8447</v>
      </c>
      <c r="G14" s="17">
        <v>1531</v>
      </c>
      <c r="H14" s="17">
        <v>1872</v>
      </c>
    </row>
    <row r="15" spans="1:36" ht="10.5" customHeight="1">
      <c r="A15" s="4"/>
      <c r="B15" s="16"/>
      <c r="C15" s="17"/>
      <c r="D15" s="17"/>
      <c r="E15" s="17"/>
      <c r="F15" s="17"/>
      <c r="G15" s="17"/>
      <c r="H15" s="17"/>
    </row>
    <row r="16" spans="1:36" ht="20.25" customHeight="1">
      <c r="A16" s="4" t="s">
        <v>1</v>
      </c>
      <c r="B16" s="24" t="s">
        <v>96</v>
      </c>
      <c r="C16" s="23">
        <v>1235</v>
      </c>
      <c r="D16" s="23">
        <v>998</v>
      </c>
      <c r="E16" s="23">
        <v>7501</v>
      </c>
      <c r="F16" s="23">
        <v>6402</v>
      </c>
      <c r="G16" s="23">
        <v>1572</v>
      </c>
      <c r="H16" s="23">
        <v>1741</v>
      </c>
    </row>
    <row r="17" spans="1:8" ht="10.5" customHeight="1">
      <c r="A17" s="4"/>
      <c r="B17" s="24"/>
      <c r="C17" s="23"/>
      <c r="D17" s="23"/>
      <c r="E17" s="23"/>
      <c r="F17" s="23"/>
      <c r="G17" s="23"/>
      <c r="H17" s="23"/>
    </row>
    <row r="18" spans="1:8" ht="20.25" customHeight="1">
      <c r="A18" s="4" t="s">
        <v>7</v>
      </c>
      <c r="B18" s="24" t="s">
        <v>97</v>
      </c>
      <c r="C18" s="23">
        <v>1085</v>
      </c>
      <c r="D18" s="23">
        <v>886</v>
      </c>
      <c r="E18" s="23">
        <v>5382</v>
      </c>
      <c r="F18" s="23">
        <v>4825</v>
      </c>
      <c r="G18" s="23">
        <v>917</v>
      </c>
      <c r="H18" s="23">
        <v>1017</v>
      </c>
    </row>
    <row r="19" spans="1:8" ht="10.5" customHeight="1">
      <c r="A19" s="4"/>
      <c r="B19" s="24"/>
      <c r="C19" s="23"/>
      <c r="D19" s="23"/>
      <c r="E19" s="23"/>
      <c r="F19" s="23"/>
      <c r="G19" s="23"/>
      <c r="H19" s="23"/>
    </row>
    <row r="20" spans="1:8" ht="20.25" customHeight="1">
      <c r="A20" s="4" t="s">
        <v>8</v>
      </c>
      <c r="B20" s="24" t="s">
        <v>98</v>
      </c>
      <c r="C20" s="23">
        <v>1015</v>
      </c>
      <c r="D20" s="23">
        <v>837</v>
      </c>
      <c r="E20" s="23">
        <v>5442</v>
      </c>
      <c r="F20" s="23">
        <v>4753</v>
      </c>
      <c r="G20" s="23">
        <v>984</v>
      </c>
      <c r="H20" s="23">
        <v>1099</v>
      </c>
    </row>
    <row r="21" spans="1:8" ht="10.5" customHeight="1">
      <c r="A21" s="4"/>
      <c r="B21" s="24"/>
      <c r="C21" s="23"/>
      <c r="D21" s="23"/>
      <c r="E21" s="23"/>
      <c r="F21" s="23"/>
      <c r="G21" s="23"/>
      <c r="H21" s="23"/>
    </row>
    <row r="22" spans="1:8" ht="20.25" customHeight="1">
      <c r="A22" s="4" t="s">
        <v>2</v>
      </c>
      <c r="B22" s="24" t="s">
        <v>99</v>
      </c>
      <c r="C22" s="23">
        <v>493</v>
      </c>
      <c r="D22" s="23">
        <v>419</v>
      </c>
      <c r="E22" s="23">
        <v>2803</v>
      </c>
      <c r="F22" s="23">
        <v>2393</v>
      </c>
      <c r="G22" s="23">
        <v>511</v>
      </c>
      <c r="H22" s="23">
        <v>533</v>
      </c>
    </row>
    <row r="23" spans="1:8" ht="10.5" customHeight="1">
      <c r="A23" s="4"/>
      <c r="B23" s="24"/>
      <c r="C23" s="23"/>
      <c r="D23" s="23"/>
      <c r="E23" s="23"/>
      <c r="F23" s="23"/>
      <c r="G23" s="23"/>
      <c r="H23" s="23"/>
    </row>
    <row r="24" spans="1:8" ht="20.25" customHeight="1">
      <c r="A24" s="4" t="s">
        <v>113</v>
      </c>
      <c r="B24" s="24" t="s">
        <v>100</v>
      </c>
      <c r="C24" s="23">
        <v>257</v>
      </c>
      <c r="D24" s="23">
        <v>208</v>
      </c>
      <c r="E24" s="23">
        <v>1257</v>
      </c>
      <c r="F24" s="23">
        <v>1036</v>
      </c>
      <c r="G24" s="23">
        <v>205</v>
      </c>
      <c r="H24" s="23">
        <v>229</v>
      </c>
    </row>
    <row r="25" spans="1:8" ht="10.5" customHeight="1">
      <c r="A25" s="4"/>
      <c r="B25" s="24"/>
      <c r="C25" s="23"/>
      <c r="D25" s="23"/>
      <c r="E25" s="23"/>
      <c r="F25" s="23"/>
      <c r="G25" s="23"/>
      <c r="H25" s="23"/>
    </row>
    <row r="26" spans="1:8" ht="20.25" customHeight="1">
      <c r="A26" s="4" t="s">
        <v>93</v>
      </c>
      <c r="B26" s="24" t="s">
        <v>101</v>
      </c>
      <c r="C26" s="23">
        <v>372</v>
      </c>
      <c r="D26" s="23">
        <v>284</v>
      </c>
      <c r="E26" s="23">
        <v>1650</v>
      </c>
      <c r="F26" s="23">
        <v>1267</v>
      </c>
      <c r="G26" s="23">
        <v>321</v>
      </c>
      <c r="H26" s="23">
        <v>370</v>
      </c>
    </row>
    <row r="27" spans="1:8" ht="10.5" customHeight="1">
      <c r="A27" s="4"/>
      <c r="B27" s="24"/>
      <c r="C27" s="23"/>
      <c r="D27" s="23"/>
      <c r="E27" s="23"/>
      <c r="F27" s="23"/>
      <c r="G27" s="23"/>
      <c r="H27" s="23"/>
    </row>
    <row r="28" spans="1:8" ht="20.25" customHeight="1">
      <c r="A28" s="4" t="s">
        <v>114</v>
      </c>
      <c r="B28" s="24" t="s">
        <v>102</v>
      </c>
      <c r="C28" s="23">
        <v>310</v>
      </c>
      <c r="D28" s="23">
        <v>251</v>
      </c>
      <c r="E28" s="23">
        <v>1618</v>
      </c>
      <c r="F28" s="23">
        <v>1357</v>
      </c>
      <c r="G28" s="23">
        <v>241</v>
      </c>
      <c r="H28" s="23">
        <v>260</v>
      </c>
    </row>
    <row r="29" spans="1:8" ht="10.5" customHeight="1">
      <c r="A29" s="4"/>
      <c r="B29" s="24"/>
      <c r="C29" s="23"/>
      <c r="D29" s="23"/>
      <c r="E29" s="23"/>
      <c r="F29" s="23"/>
      <c r="G29" s="23"/>
      <c r="H29" s="23"/>
    </row>
    <row r="30" spans="1:8" ht="18.95" customHeight="1">
      <c r="A30" s="4" t="s">
        <v>115</v>
      </c>
      <c r="B30" s="24" t="s">
        <v>103</v>
      </c>
      <c r="C30" s="23">
        <v>345</v>
      </c>
      <c r="D30" s="23">
        <v>280</v>
      </c>
      <c r="E30" s="23">
        <v>1755</v>
      </c>
      <c r="F30" s="23">
        <v>1499</v>
      </c>
      <c r="G30" s="23">
        <v>277</v>
      </c>
      <c r="H30" s="23">
        <v>316</v>
      </c>
    </row>
    <row r="31" spans="1:8" ht="10.5" customHeight="1">
      <c r="A31" s="4"/>
      <c r="B31" s="24"/>
      <c r="C31" s="23"/>
      <c r="D31" s="23"/>
      <c r="E31" s="23"/>
      <c r="F31" s="23"/>
      <c r="G31" s="23"/>
      <c r="H31" s="23"/>
    </row>
    <row r="32" spans="1:8" ht="18.95" customHeight="1">
      <c r="A32" s="4" t="s">
        <v>116</v>
      </c>
      <c r="B32" s="24" t="s">
        <v>104</v>
      </c>
      <c r="C32" s="23">
        <v>694</v>
      </c>
      <c r="D32" s="23">
        <v>556</v>
      </c>
      <c r="E32" s="23">
        <v>3857</v>
      </c>
      <c r="F32" s="23">
        <v>3307</v>
      </c>
      <c r="G32" s="23">
        <v>682</v>
      </c>
      <c r="H32" s="23">
        <v>746</v>
      </c>
    </row>
    <row r="33" spans="1:8" ht="10.5" customHeight="1">
      <c r="A33" s="4"/>
      <c r="B33" s="24"/>
      <c r="C33" s="23"/>
      <c r="D33" s="23"/>
      <c r="E33" s="23"/>
      <c r="F33" s="23"/>
      <c r="G33" s="23"/>
      <c r="H33" s="23"/>
    </row>
    <row r="34" spans="1:8" ht="18.95" customHeight="1">
      <c r="A34" s="4" t="s">
        <v>117</v>
      </c>
      <c r="B34" s="24" t="s">
        <v>105</v>
      </c>
      <c r="C34" s="23">
        <v>492</v>
      </c>
      <c r="D34" s="23">
        <v>416</v>
      </c>
      <c r="E34" s="23">
        <v>2544</v>
      </c>
      <c r="F34" s="23">
        <v>2314</v>
      </c>
      <c r="G34" s="23">
        <v>435</v>
      </c>
      <c r="H34" s="23">
        <v>468</v>
      </c>
    </row>
    <row r="35" spans="1:8" ht="10.5" customHeight="1">
      <c r="A35" s="4"/>
      <c r="B35" s="24"/>
      <c r="C35" s="23"/>
      <c r="D35" s="23"/>
      <c r="E35" s="23"/>
      <c r="F35" s="23"/>
      <c r="G35" s="23"/>
      <c r="H35" s="23"/>
    </row>
    <row r="36" spans="1:8" ht="18.95" customHeight="1">
      <c r="A36" s="4" t="s">
        <v>118</v>
      </c>
      <c r="B36" s="24" t="s">
        <v>106</v>
      </c>
      <c r="C36" s="23">
        <v>428</v>
      </c>
      <c r="D36" s="23">
        <v>323</v>
      </c>
      <c r="E36" s="23">
        <v>2399</v>
      </c>
      <c r="F36" s="23">
        <v>1977</v>
      </c>
      <c r="G36" s="23">
        <v>353</v>
      </c>
      <c r="H36" s="23">
        <v>420</v>
      </c>
    </row>
    <row r="37" spans="1:8" ht="10.5" customHeight="1">
      <c r="A37" s="4"/>
      <c r="B37" s="24"/>
      <c r="C37" s="23"/>
      <c r="D37" s="23"/>
      <c r="E37" s="23"/>
      <c r="F37" s="23"/>
      <c r="G37" s="23"/>
      <c r="H37" s="23"/>
    </row>
    <row r="38" spans="1:8" ht="18.95" customHeight="1">
      <c r="A38" s="4" t="s">
        <v>22</v>
      </c>
      <c r="B38" s="24" t="s">
        <v>107</v>
      </c>
      <c r="C38" s="23">
        <v>394</v>
      </c>
      <c r="D38" s="23">
        <v>310</v>
      </c>
      <c r="E38" s="23">
        <v>1714</v>
      </c>
      <c r="F38" s="23">
        <v>1348</v>
      </c>
      <c r="G38" s="23">
        <v>301</v>
      </c>
      <c r="H38" s="23">
        <v>294</v>
      </c>
    </row>
    <row r="39" spans="1:8" ht="18.95" customHeight="1">
      <c r="A39" s="4"/>
      <c r="B39" s="24"/>
      <c r="C39" s="23"/>
      <c r="D39" s="23"/>
      <c r="E39" s="23"/>
      <c r="F39" s="23"/>
      <c r="G39" s="23"/>
      <c r="H39" s="23"/>
    </row>
    <row r="40" spans="1:8" ht="18.95" customHeight="1">
      <c r="A40" s="4" t="s">
        <v>119</v>
      </c>
      <c r="B40" s="24" t="s">
        <v>108</v>
      </c>
      <c r="C40" s="23">
        <v>37</v>
      </c>
      <c r="D40" s="23" t="s">
        <v>207</v>
      </c>
      <c r="E40" s="23">
        <v>96</v>
      </c>
      <c r="F40" s="23" t="s">
        <v>207</v>
      </c>
      <c r="G40" s="23">
        <v>7</v>
      </c>
      <c r="H40" s="23" t="s">
        <v>207</v>
      </c>
    </row>
    <row r="41" spans="1:8" ht="10.5" customHeight="1">
      <c r="A41" s="4"/>
      <c r="B41" s="24"/>
      <c r="C41" s="23"/>
      <c r="D41" s="23"/>
      <c r="E41" s="23"/>
      <c r="F41" s="23"/>
      <c r="G41" s="23"/>
      <c r="H41" s="23"/>
    </row>
    <row r="42" spans="1:8" ht="18.95" customHeight="1">
      <c r="A42" s="4" t="s">
        <v>120</v>
      </c>
      <c r="B42" s="24" t="s">
        <v>109</v>
      </c>
      <c r="C42" s="23">
        <v>289</v>
      </c>
      <c r="D42" s="23" t="s">
        <v>207</v>
      </c>
      <c r="E42" s="23">
        <v>1729</v>
      </c>
      <c r="F42" s="23" t="s">
        <v>207</v>
      </c>
      <c r="G42" s="23">
        <v>283</v>
      </c>
      <c r="H42" s="23" t="s">
        <v>207</v>
      </c>
    </row>
    <row r="43" spans="1:8" ht="10.5" customHeight="1">
      <c r="A43" s="4"/>
      <c r="B43" s="24"/>
      <c r="C43" s="23"/>
      <c r="D43" s="23"/>
      <c r="E43" s="23"/>
      <c r="F43" s="23"/>
      <c r="G43" s="23"/>
      <c r="H43" s="23"/>
    </row>
    <row r="44" spans="1:8" ht="18.95" customHeight="1">
      <c r="A44" s="4" t="s">
        <v>121</v>
      </c>
      <c r="B44" s="24" t="s">
        <v>110</v>
      </c>
      <c r="C44" s="23">
        <v>121</v>
      </c>
      <c r="D44" s="23" t="s">
        <v>207</v>
      </c>
      <c r="E44" s="23">
        <v>417</v>
      </c>
      <c r="F44" s="23" t="s">
        <v>207</v>
      </c>
      <c r="G44" s="23">
        <v>41</v>
      </c>
      <c r="H44" s="23" t="s">
        <v>207</v>
      </c>
    </row>
    <row r="45" spans="1:8" ht="10.5" customHeight="1">
      <c r="A45" s="4"/>
      <c r="B45" s="24"/>
      <c r="C45" s="23"/>
      <c r="D45" s="23"/>
      <c r="E45" s="23"/>
      <c r="F45" s="23"/>
      <c r="G45" s="23"/>
      <c r="H45" s="23"/>
    </row>
    <row r="46" spans="1:8" ht="18.95" customHeight="1">
      <c r="A46" s="4" t="s">
        <v>92</v>
      </c>
      <c r="B46" s="24" t="s">
        <v>111</v>
      </c>
      <c r="C46" s="23">
        <v>258</v>
      </c>
      <c r="D46" s="23" t="s">
        <v>207</v>
      </c>
      <c r="E46" s="23">
        <v>1483</v>
      </c>
      <c r="F46" s="23" t="s">
        <v>207</v>
      </c>
      <c r="G46" s="23">
        <v>194</v>
      </c>
      <c r="H46" s="23" t="s">
        <v>207</v>
      </c>
    </row>
    <row r="47" spans="1:8" ht="10.5" customHeight="1" thickBot="1">
      <c r="A47" s="25"/>
      <c r="B47" s="26"/>
      <c r="C47" s="27"/>
      <c r="D47" s="27"/>
      <c r="E47" s="27"/>
      <c r="F47" s="27"/>
      <c r="G47" s="27"/>
      <c r="H47" s="27"/>
    </row>
    <row r="48" spans="1:8" ht="18.95" customHeight="1">
      <c r="A48" s="42" t="s">
        <v>213</v>
      </c>
      <c r="H48" s="54" t="s">
        <v>212</v>
      </c>
    </row>
    <row r="49" spans="1:8" ht="18.95" customHeight="1">
      <c r="A49" s="110" t="s">
        <v>214</v>
      </c>
      <c r="B49" s="110"/>
      <c r="C49" s="110"/>
      <c r="D49" s="110"/>
      <c r="E49" s="110"/>
      <c r="G49" s="221" t="s">
        <v>217</v>
      </c>
      <c r="H49" s="221"/>
    </row>
  </sheetData>
  <mergeCells count="12">
    <mergeCell ref="A1:H1"/>
    <mergeCell ref="C4:D4"/>
    <mergeCell ref="E4:F4"/>
    <mergeCell ref="G4:H4"/>
    <mergeCell ref="A3:D3"/>
    <mergeCell ref="A49:E49"/>
    <mergeCell ref="A4:B5"/>
    <mergeCell ref="A6:B6"/>
    <mergeCell ref="E3:H3"/>
    <mergeCell ref="G49:H49"/>
    <mergeCell ref="A8:B8"/>
    <mergeCell ref="A10:B10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47" pageOrder="overThenDown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見出し</vt:lpstr>
      <vt:lpstr>1.2</vt:lpstr>
      <vt:lpstr>3 </vt:lpstr>
      <vt:lpstr>4</vt:lpstr>
      <vt:lpstr>'1.2'!Print_Area</vt:lpstr>
      <vt:lpstr>'3 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2020-03-27T02:32:29Z</cp:lastPrinted>
  <dcterms:created xsi:type="dcterms:W3CDTF">2001-01-26T07:05:49Z</dcterms:created>
  <dcterms:modified xsi:type="dcterms:W3CDTF">2020-03-27T02:33:38Z</dcterms:modified>
</cp:coreProperties>
</file>