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45" yWindow="-15" windowWidth="10260" windowHeight="8100" tabRatio="603"/>
  </bookViews>
  <sheets>
    <sheet name="見出し" sheetId="4" r:id="rId1"/>
    <sheet name="1～4" sheetId="1" r:id="rId2"/>
    <sheet name="5" sheetId="18" r:id="rId3"/>
    <sheet name="6～8" sheetId="21" r:id="rId4"/>
    <sheet name="9" sheetId="23" r:id="rId5"/>
  </sheets>
  <definedNames>
    <definedName name="_xlnm.Print_Area" localSheetId="2">'5'!$A$1:$AB$48</definedName>
    <definedName name="_xlnm.Print_Area" localSheetId="3">'6～8'!$A$1:$BA$61</definedName>
    <definedName name="_xlnm.Print_Area" localSheetId="0">見出し!$A$1:$O$27</definedName>
  </definedNames>
  <calcPr calcId="145621"/>
</workbook>
</file>

<file path=xl/calcChain.xml><?xml version="1.0" encoding="utf-8"?>
<calcChain xmlns="http://schemas.openxmlformats.org/spreadsheetml/2006/main">
  <c r="E46" i="18" l="1"/>
  <c r="E44" i="18"/>
  <c r="E42" i="18"/>
  <c r="E40" i="18"/>
  <c r="E38" i="18"/>
  <c r="E36" i="18"/>
  <c r="E34" i="18"/>
  <c r="E32" i="18"/>
  <c r="E30" i="18"/>
  <c r="E28" i="18"/>
  <c r="E26" i="18"/>
  <c r="E24" i="18"/>
  <c r="E22" i="18"/>
  <c r="M13" i="18"/>
  <c r="Y22" i="18"/>
  <c r="U22" i="18"/>
  <c r="Q22" i="18"/>
  <c r="M22" i="18"/>
  <c r="I22" i="18"/>
  <c r="M11" i="18"/>
  <c r="Y56" i="21"/>
  <c r="U56" i="21"/>
  <c r="AZ38" i="21"/>
  <c r="AZ36" i="21"/>
  <c r="AZ34" i="21"/>
  <c r="AZ32" i="21"/>
  <c r="AZ30" i="21"/>
  <c r="AZ28" i="21"/>
  <c r="AZ26" i="21"/>
  <c r="AZ24" i="21"/>
  <c r="AZ22" i="21"/>
  <c r="AZ20" i="21"/>
  <c r="AZ18" i="21"/>
  <c r="AZ14" i="21"/>
  <c r="AV14" i="21"/>
  <c r="M14" i="21"/>
  <c r="I14" i="21"/>
  <c r="AZ12" i="21"/>
  <c r="AV12" i="21"/>
  <c r="AZ10" i="21"/>
  <c r="AV10" i="21"/>
  <c r="AZ8" i="21"/>
  <c r="AV8" i="21"/>
  <c r="I6" i="21"/>
</calcChain>
</file>

<file path=xl/sharedStrings.xml><?xml version="1.0" encoding="utf-8"?>
<sst xmlns="http://schemas.openxmlformats.org/spreadsheetml/2006/main" count="344" uniqueCount="230">
  <si>
    <t>１３．</t>
    <phoneticPr fontId="2"/>
  </si>
  <si>
    <t>年次別配水量・給水量の状況</t>
    <rPh sb="0" eb="2">
      <t>ネンジ</t>
    </rPh>
    <rPh sb="2" eb="3">
      <t>ベツ</t>
    </rPh>
    <rPh sb="3" eb="5">
      <t>ハイスイ</t>
    </rPh>
    <rPh sb="5" eb="6">
      <t>リョウ</t>
    </rPh>
    <rPh sb="7" eb="8">
      <t>キュウ</t>
    </rPh>
    <rPh sb="8" eb="10">
      <t>スイリョウ</t>
    </rPh>
    <rPh sb="11" eb="13">
      <t>ジョウキョウ</t>
    </rPh>
    <phoneticPr fontId="2"/>
  </si>
  <si>
    <t>電力供給施設の状況</t>
    <rPh sb="0" eb="2">
      <t>デンリョク</t>
    </rPh>
    <rPh sb="2" eb="4">
      <t>キョウキュウ</t>
    </rPh>
    <rPh sb="4" eb="6">
      <t>シセツ</t>
    </rPh>
    <rPh sb="7" eb="9">
      <t>ジョウキョウ</t>
    </rPh>
    <phoneticPr fontId="2"/>
  </si>
  <si>
    <t>市有街灯設置数</t>
    <rPh sb="0" eb="1">
      <t>シ</t>
    </rPh>
    <rPh sb="1" eb="2">
      <t>ユウ</t>
    </rPh>
    <rPh sb="2" eb="4">
      <t>ガイトウ</t>
    </rPh>
    <rPh sb="4" eb="6">
      <t>セッチ</t>
    </rPh>
    <rPh sb="6" eb="7">
      <t>スウ</t>
    </rPh>
    <phoneticPr fontId="2"/>
  </si>
  <si>
    <t>都市ガスの需要状況</t>
    <rPh sb="0" eb="2">
      <t>トシ</t>
    </rPh>
    <rPh sb="5" eb="7">
      <t>ジュヨウ</t>
    </rPh>
    <rPh sb="7" eb="9">
      <t>ジョウキョウ</t>
    </rPh>
    <phoneticPr fontId="2"/>
  </si>
  <si>
    <t>電力需要状況</t>
    <rPh sb="0" eb="1">
      <t>デン</t>
    </rPh>
    <rPh sb="1" eb="2">
      <t>チカラ</t>
    </rPh>
    <rPh sb="2" eb="3">
      <t>モトメ</t>
    </rPh>
    <rPh sb="3" eb="4">
      <t>ヨウ</t>
    </rPh>
    <rPh sb="4" eb="6">
      <t>ジョウキョウ</t>
    </rPh>
    <phoneticPr fontId="2"/>
  </si>
  <si>
    <t>水源別配水量</t>
    <rPh sb="0" eb="1">
      <t>ミズ</t>
    </rPh>
    <rPh sb="1" eb="2">
      <t>ミナモト</t>
    </rPh>
    <rPh sb="2" eb="3">
      <t>ベツ</t>
    </rPh>
    <rPh sb="3" eb="4">
      <t>クバ</t>
    </rPh>
    <rPh sb="4" eb="5">
      <t>ミズ</t>
    </rPh>
    <rPh sb="5" eb="6">
      <t>リョウ</t>
    </rPh>
    <phoneticPr fontId="2"/>
  </si>
  <si>
    <t>電気・ガスおよび水道</t>
    <rPh sb="0" eb="1">
      <t>デン</t>
    </rPh>
    <rPh sb="1" eb="2">
      <t>キ</t>
    </rPh>
    <rPh sb="8" eb="10">
      <t>スイドウ</t>
    </rPh>
    <phoneticPr fontId="2"/>
  </si>
  <si>
    <t>年　　　次</t>
  </si>
  <si>
    <t>平成</t>
  </si>
  <si>
    <t>年</t>
  </si>
  <si>
    <t>１１</t>
  </si>
  <si>
    <t>１２</t>
  </si>
  <si>
    <t>（単位 ： 基）</t>
  </si>
  <si>
    <t>総　　　　数</t>
  </si>
  <si>
    <t>高圧ナトリウム灯</t>
  </si>
  <si>
    <t>蛍　　光　　灯</t>
  </si>
  <si>
    <t>白　　熱　　灯</t>
  </si>
  <si>
    <t>ガ　　　ス　　　生　　　産　　　装　　　置</t>
  </si>
  <si>
    <t>供　　　給　　　施　　　設</t>
  </si>
  <si>
    <t>型　　状</t>
  </si>
  <si>
    <t>設置数</t>
  </si>
  <si>
    <t>日生産能力</t>
  </si>
  <si>
    <t>年間生産量</t>
  </si>
  <si>
    <t>総 延 長</t>
  </si>
  <si>
    <t>本　　管</t>
  </si>
  <si>
    <t>支　　管</t>
  </si>
  <si>
    <t>　　　　配　　　　　　　　水　　　　　　　　量</t>
  </si>
  <si>
    <t>年　次  ・  月</t>
  </si>
  <si>
    <t>タ タ ラ 水 系</t>
  </si>
  <si>
    <t>明 礬 水 系</t>
  </si>
  <si>
    <t>９</t>
  </si>
  <si>
    <t>１０</t>
  </si>
  <si>
    <t>１</t>
  </si>
  <si>
    <t>月</t>
  </si>
  <si>
    <t>２</t>
  </si>
  <si>
    <t>３</t>
  </si>
  <si>
    <t>４</t>
  </si>
  <si>
    <t>５</t>
  </si>
  <si>
    <t>６</t>
  </si>
  <si>
    <t>７</t>
  </si>
  <si>
    <t>８</t>
  </si>
  <si>
    <t>資料 … 水道局</t>
  </si>
  <si>
    <t>（単位 ： 件 ）</t>
  </si>
  <si>
    <t>（単位 ：  戸）</t>
  </si>
  <si>
    <t>総　配　水　量</t>
  </si>
  <si>
    <t>給　 水　 量     （有 収 水 量）</t>
  </si>
  <si>
    <t>給　　 水　　 栓　　 数</t>
  </si>
  <si>
    <t>給　　 水　　 戸　　 数</t>
  </si>
  <si>
    <t>最 大 配 水 量</t>
  </si>
  <si>
    <t>平 均 配 水 量</t>
  </si>
  <si>
    <t>給水栓数</t>
  </si>
  <si>
    <t>：</t>
  </si>
  <si>
    <t>１１月調定分と１２月調定分の調定件数を集計</t>
  </si>
  <si>
    <t>１１月調定分と１２月調定分の世帯数戸数を集計</t>
  </si>
  <si>
    <t>（単位 ： 千円）</t>
  </si>
  <si>
    <t>総　　額</t>
  </si>
  <si>
    <t>普通給水</t>
  </si>
  <si>
    <t>温泉給水</t>
  </si>
  <si>
    <t>船舶給水</t>
  </si>
  <si>
    <t>臨時給水</t>
  </si>
  <si>
    <t>公共給水</t>
  </si>
  <si>
    <t>１３．電 気 ・ ガ ス お よ び 水 道</t>
    <rPh sb="3" eb="6">
      <t>デンキ</t>
    </rPh>
    <rPh sb="19" eb="22">
      <t>スイドウ</t>
    </rPh>
    <phoneticPr fontId="2"/>
  </si>
  <si>
    <t>（単位 ： KVA ・ 台 ・ ㎞）</t>
    <rPh sb="1" eb="3">
      <t>タンイ</t>
    </rPh>
    <rPh sb="12" eb="13">
      <t>ダイ</t>
    </rPh>
    <phoneticPr fontId="2"/>
  </si>
  <si>
    <r>
      <t>（単位 ： ｍ</t>
    </r>
    <r>
      <rPr>
        <vertAlign val="superscript"/>
        <sz val="12"/>
        <rFont val="ＭＳ Ｐゴシック"/>
        <family val="3"/>
        <charset val="128"/>
      </rPr>
      <t>３</t>
    </r>
    <r>
      <rPr>
        <sz val="12"/>
        <rFont val="ＭＳ Ｐゴシック"/>
        <family val="3"/>
        <charset val="128"/>
      </rPr>
      <t xml:space="preserve"> ・ ｍ）</t>
    </r>
    <rPh sb="1" eb="3">
      <t>タンイ</t>
    </rPh>
    <phoneticPr fontId="2"/>
  </si>
  <si>
    <t>年</t>
    <rPh sb="0" eb="1">
      <t>ネン</t>
    </rPh>
    <phoneticPr fontId="2"/>
  </si>
  <si>
    <t>給水栓数・給水戸数</t>
    <rPh sb="0" eb="2">
      <t>キュウスイ</t>
    </rPh>
    <rPh sb="2" eb="3">
      <t>セン</t>
    </rPh>
    <rPh sb="3" eb="4">
      <t>スウ</t>
    </rPh>
    <rPh sb="5" eb="7">
      <t>キュウスイ</t>
    </rPh>
    <rPh sb="7" eb="8">
      <t>ト</t>
    </rPh>
    <rPh sb="8" eb="9">
      <t>カズ</t>
    </rPh>
    <phoneticPr fontId="2"/>
  </si>
  <si>
    <t>（１）　　年　 次　 別　 供　 給　 状　 況</t>
    <rPh sb="5" eb="9">
      <t>ネンジ</t>
    </rPh>
    <rPh sb="11" eb="12">
      <t>ベツ</t>
    </rPh>
    <rPh sb="14" eb="18">
      <t>キョウキュウ</t>
    </rPh>
    <rPh sb="20" eb="24">
      <t>ジョウキョウ</t>
    </rPh>
    <phoneticPr fontId="2"/>
  </si>
  <si>
    <r>
      <t>（単位 ： ｍ</t>
    </r>
    <r>
      <rPr>
        <vertAlign val="superscript"/>
        <sz val="12"/>
        <rFont val="ＭＳ Ｐゴシック"/>
        <family val="3"/>
        <charset val="128"/>
      </rPr>
      <t>３</t>
    </r>
    <r>
      <rPr>
        <sz val="12"/>
        <rFont val="ＭＳ Ｐゴシック"/>
        <family val="3"/>
        <charset val="128"/>
      </rPr>
      <t xml:space="preserve"> ・ 千円）</t>
    </r>
    <rPh sb="1" eb="3">
      <t>タンイ</t>
    </rPh>
    <rPh sb="11" eb="13">
      <t>センエン</t>
    </rPh>
    <phoneticPr fontId="2"/>
  </si>
  <si>
    <t>年　　　次</t>
    <rPh sb="0" eb="5">
      <t>ネンジ</t>
    </rPh>
    <phoneticPr fontId="2"/>
  </si>
  <si>
    <t>供　　 給　　 戸　　 数</t>
    <rPh sb="0" eb="5">
      <t>キョウキュウ</t>
    </rPh>
    <rPh sb="8" eb="13">
      <t>コスウ</t>
    </rPh>
    <phoneticPr fontId="2"/>
  </si>
  <si>
    <t>供　　　　給　　　　量</t>
    <rPh sb="0" eb="11">
      <t>キョウキュウリョウ</t>
    </rPh>
    <phoneticPr fontId="2"/>
  </si>
  <si>
    <t>金　　　　　　　　額</t>
    <rPh sb="0" eb="10">
      <t>キンガク</t>
    </rPh>
    <phoneticPr fontId="2"/>
  </si>
  <si>
    <t>平成</t>
    <rPh sb="0" eb="2">
      <t>ヘイセイ</t>
    </rPh>
    <phoneticPr fontId="2"/>
  </si>
  <si>
    <t>資料 … 大分瓦斯㈱別府営業所</t>
    <rPh sb="0" eb="2">
      <t>シリョウ</t>
    </rPh>
    <rPh sb="5" eb="7">
      <t>オオイタ</t>
    </rPh>
    <rPh sb="7" eb="9">
      <t>ガス</t>
    </rPh>
    <rPh sb="10" eb="12">
      <t>ベップ</t>
    </rPh>
    <rPh sb="12" eb="15">
      <t>エイギョウショ</t>
    </rPh>
    <phoneticPr fontId="2"/>
  </si>
  <si>
    <t>（２）　　用　途　別 ・ 月　別　供　給　量</t>
    <rPh sb="5" eb="8">
      <t>ヨウト</t>
    </rPh>
    <rPh sb="9" eb="10">
      <t>ベツ</t>
    </rPh>
    <rPh sb="13" eb="16">
      <t>ツキベツ</t>
    </rPh>
    <rPh sb="17" eb="22">
      <t>キョウキュウリョウ</t>
    </rPh>
    <phoneticPr fontId="2"/>
  </si>
  <si>
    <r>
      <t>（単位 ： ｍ</t>
    </r>
    <r>
      <rPr>
        <vertAlign val="superscript"/>
        <sz val="12"/>
        <rFont val="ＭＳ Ｐゴシック"/>
        <family val="3"/>
        <charset val="128"/>
      </rPr>
      <t xml:space="preserve">３ </t>
    </r>
    <r>
      <rPr>
        <sz val="12"/>
        <rFont val="ＭＳ Ｐゴシック"/>
        <family val="3"/>
        <charset val="128"/>
      </rPr>
      <t>）</t>
    </r>
    <rPh sb="1" eb="3">
      <t>タンイ</t>
    </rPh>
    <phoneticPr fontId="2"/>
  </si>
  <si>
    <t>年　次 ・ 月</t>
    <rPh sb="0" eb="3">
      <t>ネンジ</t>
    </rPh>
    <rPh sb="6" eb="7">
      <t>ツキ</t>
    </rPh>
    <phoneticPr fontId="2"/>
  </si>
  <si>
    <t>総 供 給 量</t>
    <rPh sb="0" eb="1">
      <t>ソウ</t>
    </rPh>
    <rPh sb="2" eb="7">
      <t>キョウキュウリョウ</t>
    </rPh>
    <phoneticPr fontId="2"/>
  </si>
  <si>
    <t>家　庭　用</t>
    <rPh sb="0" eb="5">
      <t>カテイヨウ</t>
    </rPh>
    <phoneticPr fontId="2"/>
  </si>
  <si>
    <t>工　業　用</t>
    <rPh sb="0" eb="5">
      <t>コウギョウヨウ</t>
    </rPh>
    <phoneticPr fontId="2"/>
  </si>
  <si>
    <t>医　療　用</t>
    <rPh sb="0" eb="5">
      <t>イリョウヨウ</t>
    </rPh>
    <phoneticPr fontId="2"/>
  </si>
  <si>
    <t>産　業　用</t>
    <rPh sb="0" eb="5">
      <t>サンギョウヨウ</t>
    </rPh>
    <phoneticPr fontId="2"/>
  </si>
  <si>
    <t>そ　の　他</t>
    <rPh sb="0" eb="5">
      <t>ソノタ</t>
    </rPh>
    <phoneticPr fontId="2"/>
  </si>
  <si>
    <t>月</t>
    <rPh sb="0" eb="1">
      <t>ツキ</t>
    </rPh>
    <phoneticPr fontId="2"/>
  </si>
  <si>
    <t>年</t>
    <rPh sb="0" eb="1">
      <t>ネン</t>
    </rPh>
    <phoneticPr fontId="6"/>
  </si>
  <si>
    <r>
      <t>（単位 ： ｍ</t>
    </r>
    <r>
      <rPr>
        <vertAlign val="superscript"/>
        <sz val="12"/>
        <rFont val="ＭＳ Ｐゴシック"/>
        <family val="3"/>
        <charset val="128"/>
      </rPr>
      <t>３</t>
    </r>
    <r>
      <rPr>
        <sz val="12"/>
        <rFont val="ＭＳ Ｐゴシック"/>
        <family val="3"/>
        <charset val="128"/>
      </rPr>
      <t xml:space="preserve"> ）</t>
    </r>
    <rPh sb="1" eb="3">
      <t>タンイ</t>
    </rPh>
    <phoneticPr fontId="2"/>
  </si>
  <si>
    <t>（単位 ：  ℓ）</t>
    <rPh sb="1" eb="3">
      <t>タンイ</t>
    </rPh>
    <phoneticPr fontId="2"/>
  </si>
  <si>
    <t>人</t>
  </si>
  <si>
    <t>変　　　　電　　　　所</t>
    <rPh sb="0" eb="6">
      <t>ヘンデン</t>
    </rPh>
    <rPh sb="10" eb="11">
      <t>ショ</t>
    </rPh>
    <phoneticPr fontId="2"/>
  </si>
  <si>
    <t>変　　 圧　　 施　　 設</t>
    <rPh sb="0" eb="5">
      <t>ヘンアツ</t>
    </rPh>
    <rPh sb="8" eb="13">
      <t>シセツ</t>
    </rPh>
    <phoneticPr fontId="2"/>
  </si>
  <si>
    <t>配　　 電　　 施　　 設</t>
    <rPh sb="0" eb="1">
      <t>ハイデン</t>
    </rPh>
    <rPh sb="4" eb="5">
      <t>ヘンアツ</t>
    </rPh>
    <rPh sb="8" eb="13">
      <t>シセツ</t>
    </rPh>
    <phoneticPr fontId="2"/>
  </si>
  <si>
    <t>設　 置 　数</t>
    <rPh sb="0" eb="4">
      <t>セッチ</t>
    </rPh>
    <rPh sb="6" eb="7">
      <t>スウ</t>
    </rPh>
    <phoneticPr fontId="2"/>
  </si>
  <si>
    <t>設 備 容 量</t>
    <rPh sb="0" eb="3">
      <t>セツビ</t>
    </rPh>
    <rPh sb="4" eb="7">
      <t>ヨウリョウ</t>
    </rPh>
    <phoneticPr fontId="2"/>
  </si>
  <si>
    <t>変圧器容量</t>
    <rPh sb="0" eb="2">
      <t>ヘンアツ</t>
    </rPh>
    <rPh sb="2" eb="3">
      <t>キ</t>
    </rPh>
    <rPh sb="3" eb="5">
      <t>ヨウリョウ</t>
    </rPh>
    <phoneticPr fontId="2"/>
  </si>
  <si>
    <t>配 電 柱 数</t>
    <rPh sb="0" eb="3">
      <t>ハイデン</t>
    </rPh>
    <rPh sb="4" eb="5">
      <t>ハシラ</t>
    </rPh>
    <rPh sb="6" eb="7">
      <t>スウ</t>
    </rPh>
    <phoneticPr fontId="2"/>
  </si>
  <si>
    <t>資料 … 九州電力㈱別府営業所</t>
    <rPh sb="0" eb="2">
      <t>シリョウ</t>
    </rPh>
    <rPh sb="5" eb="7">
      <t>キュウシュウ</t>
    </rPh>
    <rPh sb="7" eb="9">
      <t>デンリョク</t>
    </rPh>
    <rPh sb="10" eb="12">
      <t>ベップ</t>
    </rPh>
    <rPh sb="12" eb="15">
      <t>エイギョウショ</t>
    </rPh>
    <phoneticPr fontId="2"/>
  </si>
  <si>
    <t>（単位 ： 口 ・ MWH ・ 千円）</t>
    <rPh sb="1" eb="3">
      <t>タンイ</t>
    </rPh>
    <rPh sb="6" eb="7">
      <t>クチ</t>
    </rPh>
    <rPh sb="16" eb="18">
      <t>センエン</t>
    </rPh>
    <phoneticPr fontId="2"/>
  </si>
  <si>
    <t>電　　　　　　　　　　　灯</t>
    <rPh sb="0" eb="13">
      <t>デントウ</t>
    </rPh>
    <phoneticPr fontId="2"/>
  </si>
  <si>
    <t>電　　　　　　　　　　　力</t>
    <rPh sb="0" eb="13">
      <t>デンリョク</t>
    </rPh>
    <phoneticPr fontId="2"/>
  </si>
  <si>
    <t>契　約　口　数</t>
    <rPh sb="0" eb="3">
      <t>ケイヤク</t>
    </rPh>
    <rPh sb="4" eb="5">
      <t>クチ</t>
    </rPh>
    <rPh sb="6" eb="7">
      <t>スウ</t>
    </rPh>
    <phoneticPr fontId="2"/>
  </si>
  <si>
    <t>電　　力　　量</t>
    <rPh sb="0" eb="4">
      <t>デンリョク</t>
    </rPh>
    <rPh sb="6" eb="7">
      <t>リョウ</t>
    </rPh>
    <phoneticPr fontId="2"/>
  </si>
  <si>
    <t>料　　　　金</t>
    <rPh sb="0" eb="6">
      <t>リョウキン</t>
    </rPh>
    <phoneticPr fontId="2"/>
  </si>
  <si>
    <t>大石原水系</t>
    <rPh sb="0" eb="2">
      <t>オオイシ</t>
    </rPh>
    <rPh sb="2" eb="3">
      <t>ハラ</t>
    </rPh>
    <phoneticPr fontId="2"/>
  </si>
  <si>
    <t>年</t>
    <rPh sb="0" eb="1">
      <t>ネン</t>
    </rPh>
    <phoneticPr fontId="3"/>
  </si>
  <si>
    <t>１２月末日現在</t>
    <rPh sb="2" eb="3">
      <t>ガツ</t>
    </rPh>
    <rPh sb="3" eb="5">
      <t>マツジツ</t>
    </rPh>
    <rPh sb="5" eb="7">
      <t>ゲンザイ</t>
    </rPh>
    <phoneticPr fontId="3"/>
  </si>
  <si>
    <t>３月末日現在</t>
    <rPh sb="1" eb="2">
      <t>ガツ</t>
    </rPh>
    <rPh sb="2" eb="4">
      <t>マツジツ</t>
    </rPh>
    <rPh sb="4" eb="6">
      <t>ゲンザイ</t>
    </rPh>
    <phoneticPr fontId="2"/>
  </si>
  <si>
    <t>　　</t>
    <phoneticPr fontId="3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</si>
  <si>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</si>
  <si>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</si>
  <si>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</si>
  <si>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</si>
  <si>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</si>
  <si>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</si>
  <si>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</si>
  <si>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</si>
  <si>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</si>
  <si>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１．　　電　 力　 供　 給　 施　 設　 の　 状　 況</t>
    <rPh sb="4" eb="8">
      <t>デンリョク</t>
    </rPh>
    <rPh sb="10" eb="14">
      <t>キョウキュウ</t>
    </rPh>
    <rPh sb="16" eb="20">
      <t>シセツ</t>
    </rPh>
    <rPh sb="25" eb="29">
      <t>ジョウキョウ</t>
    </rPh>
    <phoneticPr fontId="2"/>
  </si>
  <si>
    <t>２．　　電　　　 力　　　 需　　　 要　　　 状　　　 況</t>
    <rPh sb="4" eb="10">
      <t>デンリョク</t>
    </rPh>
    <rPh sb="14" eb="20">
      <t>ジュヨウ</t>
    </rPh>
    <rPh sb="24" eb="30">
      <t>ジョウキョウ</t>
    </rPh>
    <phoneticPr fontId="2"/>
  </si>
  <si>
    <t>３．　　市　　 有　　 街　　 灯　　 設　　 置　　 数</t>
    <phoneticPr fontId="2"/>
  </si>
  <si>
    <t>８．　　給　水　栓　数　・　給　水　戸　数</t>
    <rPh sb="18" eb="19">
      <t>コ</t>
    </rPh>
    <phoneticPr fontId="2"/>
  </si>
  <si>
    <t>給水種類別料金収入の状況</t>
    <rPh sb="0" eb="2">
      <t>キュウスイ</t>
    </rPh>
    <rPh sb="2" eb="4">
      <t>シュルイ</t>
    </rPh>
    <rPh sb="4" eb="5">
      <t>ベツ</t>
    </rPh>
    <rPh sb="5" eb="7">
      <t>リョウキン</t>
    </rPh>
    <rPh sb="7" eb="9">
      <t>シュウニュウ</t>
    </rPh>
    <rPh sb="10" eb="12">
      <t>ジョウキョウ</t>
    </rPh>
    <phoneticPr fontId="2"/>
  </si>
  <si>
    <t>配電線亘長</t>
    <rPh sb="0" eb="2">
      <t>ハイデン</t>
    </rPh>
    <rPh sb="2" eb="3">
      <t>セン</t>
    </rPh>
    <rPh sb="3" eb="4">
      <t>ワタル</t>
    </rPh>
    <rPh sb="4" eb="5">
      <t>ナガ</t>
    </rPh>
    <phoneticPr fontId="2"/>
  </si>
  <si>
    <t>都市ガス供給施設および生産量の状況</t>
    <rPh sb="0" eb="2">
      <t>トシ</t>
    </rPh>
    <rPh sb="4" eb="6">
      <t>キョウキュウ</t>
    </rPh>
    <rPh sb="6" eb="8">
      <t>シセツ</t>
    </rPh>
    <rPh sb="11" eb="14">
      <t>セイサンリョウ</t>
    </rPh>
    <rPh sb="15" eb="17">
      <t>ジョウキョウ</t>
    </rPh>
    <phoneticPr fontId="2"/>
  </si>
  <si>
    <t>資料 … 道路河川課</t>
    <rPh sb="5" eb="7">
      <t>ドウロ</t>
    </rPh>
    <rPh sb="7" eb="9">
      <t>カセン</t>
    </rPh>
    <rPh sb="9" eb="10">
      <t>カ</t>
    </rPh>
    <phoneticPr fontId="11"/>
  </si>
  <si>
    <t>１２月末日現在</t>
    <rPh sb="2" eb="3">
      <t>ガツ</t>
    </rPh>
    <rPh sb="3" eb="5">
      <t>マツジツ</t>
    </rPh>
    <rPh sb="5" eb="7">
      <t>ゲンザイ</t>
    </rPh>
    <phoneticPr fontId="2"/>
  </si>
  <si>
    <t>Ｌ　Ｅ　Ｄ　灯</t>
    <rPh sb="6" eb="7">
      <t>ヒ</t>
    </rPh>
    <phoneticPr fontId="2"/>
  </si>
  <si>
    <t>４</t>
    <phoneticPr fontId="2"/>
  </si>
  <si>
    <t>１ 日 １ 人</t>
    <rPh sb="2" eb="3">
      <t>ニチ</t>
    </rPh>
    <rPh sb="6" eb="7">
      <t>ヒト</t>
    </rPh>
    <phoneticPr fontId="2"/>
  </si>
  <si>
    <t>平 均 配 水 量</t>
    <rPh sb="0" eb="1">
      <t>ヒラ</t>
    </rPh>
    <rPh sb="2" eb="3">
      <t>ヒトシ</t>
    </rPh>
    <rPh sb="4" eb="5">
      <t>ハイ</t>
    </rPh>
    <rPh sb="6" eb="7">
      <t>スイ</t>
    </rPh>
    <rPh sb="8" eb="9">
      <t>リョウ</t>
    </rPh>
    <phoneticPr fontId="2"/>
  </si>
  <si>
    <t>資料 … 水道局</t>
    <rPh sb="0" eb="2">
      <t>シリョウ</t>
    </rPh>
    <rPh sb="5" eb="8">
      <t>スイドウキョク</t>
    </rPh>
    <phoneticPr fontId="2"/>
  </si>
  <si>
    <t>扇 山 水 系</t>
    <rPh sb="0" eb="1">
      <t>オウギ</t>
    </rPh>
    <rPh sb="2" eb="3">
      <t>ヤマ</t>
    </rPh>
    <rPh sb="4" eb="5">
      <t>スイ</t>
    </rPh>
    <rPh sb="6" eb="7">
      <t>ケイ</t>
    </rPh>
    <phoneticPr fontId="2"/>
  </si>
  <si>
    <t>湯 山 水 系</t>
    <rPh sb="0" eb="1">
      <t>ユ</t>
    </rPh>
    <rPh sb="2" eb="3">
      <t>ヤマ</t>
    </rPh>
    <rPh sb="4" eb="5">
      <t>スイ</t>
    </rPh>
    <rPh sb="6" eb="7">
      <t>ケイ</t>
    </rPh>
    <phoneticPr fontId="2"/>
  </si>
  <si>
    <t>温 水 水 系</t>
    <rPh sb="0" eb="1">
      <t>アツシ</t>
    </rPh>
    <rPh sb="2" eb="3">
      <t>スイ</t>
    </rPh>
    <rPh sb="4" eb="5">
      <t>スイ</t>
    </rPh>
    <rPh sb="6" eb="7">
      <t>ケイ</t>
    </rPh>
    <phoneticPr fontId="2"/>
  </si>
  <si>
    <t>朝 見 水 系</t>
    <rPh sb="0" eb="1">
      <t>アサ</t>
    </rPh>
    <rPh sb="2" eb="3">
      <t>ミ</t>
    </rPh>
    <rPh sb="4" eb="5">
      <t>スイ</t>
    </rPh>
    <rPh sb="6" eb="7">
      <t>ケイ</t>
    </rPh>
    <phoneticPr fontId="2"/>
  </si>
  <si>
    <t>総 配 水 量</t>
    <rPh sb="0" eb="1">
      <t>ソウ</t>
    </rPh>
    <rPh sb="2" eb="3">
      <t>ハイ</t>
    </rPh>
    <rPh sb="4" eb="5">
      <t>スイ</t>
    </rPh>
    <rPh sb="6" eb="7">
      <t>リョウ</t>
    </rPh>
    <phoneticPr fontId="2"/>
  </si>
  <si>
    <t>月</t>
    <rPh sb="0" eb="1">
      <t>ガツ</t>
    </rPh>
    <phoneticPr fontId="2"/>
  </si>
  <si>
    <t>水　　銀　　灯</t>
    <phoneticPr fontId="2"/>
  </si>
  <si>
    <t>－</t>
    <phoneticPr fontId="2"/>
  </si>
  <si>
    <t>－</t>
  </si>
  <si>
    <t>市営温泉給水</t>
    <rPh sb="0" eb="2">
      <t>シエイ</t>
    </rPh>
    <rPh sb="2" eb="4">
      <t>オンセン</t>
    </rPh>
    <rPh sb="4" eb="6">
      <t>キュウスイ</t>
    </rPh>
    <phoneticPr fontId="2"/>
  </si>
  <si>
    <t>区営・地区
温泉給水</t>
    <rPh sb="0" eb="2">
      <t>クエイ</t>
    </rPh>
    <rPh sb="3" eb="5">
      <t>チク</t>
    </rPh>
    <rPh sb="6" eb="8">
      <t>オンセン</t>
    </rPh>
    <rPh sb="8" eb="10">
      <t>キュウスイ</t>
    </rPh>
    <phoneticPr fontId="2"/>
  </si>
  <si>
    <t>地熱発電給水</t>
    <rPh sb="0" eb="2">
      <t>チネツ</t>
    </rPh>
    <rPh sb="2" eb="4">
      <t>ハツデン</t>
    </rPh>
    <rPh sb="4" eb="6">
      <t>キュウスイ</t>
    </rPh>
    <phoneticPr fontId="2"/>
  </si>
  <si>
    <t>２６</t>
    <phoneticPr fontId="2"/>
  </si>
  <si>
    <t>２７</t>
    <phoneticPr fontId="2"/>
  </si>
  <si>
    <t>２５</t>
    <phoneticPr fontId="2"/>
  </si>
  <si>
    <t>※ 本表は別府市のみの数値。</t>
    <phoneticPr fontId="2"/>
  </si>
  <si>
    <t>「電力量」と「料金」の数値は、各年の３月（単月）実績。</t>
  </si>
  <si>
    <t>２８</t>
    <phoneticPr fontId="2"/>
  </si>
  <si>
    <t>２９</t>
    <phoneticPr fontId="2"/>
  </si>
  <si>
    <t>６．　　水　　　　　　　　源　　　　　　　　別　　　　</t>
    <phoneticPr fontId="2"/>
  </si>
  <si>
    <t>小 坂 水 系</t>
    <phoneticPr fontId="2"/>
  </si>
  <si>
    <t>寒 原 水 系</t>
    <phoneticPr fontId="2"/>
  </si>
  <si>
    <t>２４</t>
    <phoneticPr fontId="2"/>
  </si>
  <si>
    <t>２４</t>
    <phoneticPr fontId="2"/>
  </si>
  <si>
    <t>２５</t>
    <phoneticPr fontId="2"/>
  </si>
  <si>
    <t>２６</t>
    <phoneticPr fontId="2"/>
  </si>
  <si>
    <t>２６</t>
    <phoneticPr fontId="2"/>
  </si>
  <si>
    <t>２７</t>
    <phoneticPr fontId="2"/>
  </si>
  <si>
    <t>２８</t>
    <phoneticPr fontId="2"/>
  </si>
  <si>
    <t>１</t>
    <phoneticPr fontId="2"/>
  </si>
  <si>
    <t>２</t>
    <phoneticPr fontId="2"/>
  </si>
  <si>
    <t>３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</si>
  <si>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</si>
  <si>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</si>
  <si>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</si>
  <si>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</si>
  <si>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</si>
  <si>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</si>
  <si>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</si>
  <si>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</si>
  <si>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 xml:space="preserve">    </t>
    <phoneticPr fontId="2"/>
  </si>
  <si>
    <t>７．　　年 次 別 配 水 量 ・ 給 水 量 の 状 況</t>
    <phoneticPr fontId="2"/>
  </si>
  <si>
    <t>１ 日</t>
    <phoneticPr fontId="2"/>
  </si>
  <si>
    <t>１ 日 １ 人</t>
    <phoneticPr fontId="2"/>
  </si>
  <si>
    <t>２４</t>
    <phoneticPr fontId="2"/>
  </si>
  <si>
    <t>２</t>
    <phoneticPr fontId="2"/>
  </si>
  <si>
    <t>４</t>
    <phoneticPr fontId="2"/>
  </si>
  <si>
    <t>２５</t>
    <phoneticPr fontId="2"/>
  </si>
  <si>
    <t>５</t>
    <phoneticPr fontId="2"/>
  </si>
  <si>
    <t>２６</t>
    <phoneticPr fontId="2"/>
  </si>
  <si>
    <t>２</t>
    <phoneticPr fontId="2"/>
  </si>
  <si>
    <t>６</t>
    <phoneticPr fontId="2"/>
  </si>
  <si>
    <t>２７</t>
    <phoneticPr fontId="2"/>
  </si>
  <si>
    <t>７</t>
    <phoneticPr fontId="2"/>
  </si>
  <si>
    <t>２８</t>
    <phoneticPr fontId="2"/>
  </si>
  <si>
    <t>.</t>
    <phoneticPr fontId="2"/>
  </si>
  <si>
    <t>平成２８年１２月末日</t>
    <rPh sb="4" eb="5">
      <t>ネン</t>
    </rPh>
    <rPh sb="7" eb="8">
      <t>ガツ</t>
    </rPh>
    <rPh sb="8" eb="10">
      <t>マツジツ</t>
    </rPh>
    <phoneticPr fontId="2"/>
  </si>
  <si>
    <t xml:space="preserve">給水人口 … </t>
    <phoneticPr fontId="2"/>
  </si>
  <si>
    <t>※ 給水栓数と給水戸数は、次のとおりとする。</t>
    <phoneticPr fontId="2"/>
  </si>
  <si>
    <t>給水戸数</t>
    <phoneticPr fontId="2"/>
  </si>
  <si>
    <t>９．　　給 水 種 類 別 料 金 収 入 の 状 況</t>
    <phoneticPr fontId="6"/>
  </si>
  <si>
    <t>２４</t>
    <phoneticPr fontId="6"/>
  </si>
  <si>
    <t>２５</t>
    <phoneticPr fontId="6"/>
  </si>
  <si>
    <t>２６</t>
    <phoneticPr fontId="6"/>
  </si>
  <si>
    <t>－</t>
    <phoneticPr fontId="2"/>
  </si>
  <si>
    <t>２７</t>
    <phoneticPr fontId="6"/>
  </si>
  <si>
    <t>２８</t>
    <phoneticPr fontId="6"/>
  </si>
  <si>
    <t>４．　　都市ガス供給施設および生産量の状況</t>
    <phoneticPr fontId="2"/>
  </si>
  <si>
    <t>２６</t>
    <phoneticPr fontId="2"/>
  </si>
  <si>
    <t>―</t>
    <phoneticPr fontId="2"/>
  </si>
  <si>
    <t>２７</t>
    <phoneticPr fontId="2"/>
  </si>
  <si>
    <t>２８</t>
    <phoneticPr fontId="2"/>
  </si>
  <si>
    <t>資料 … 大分瓦斯㈱別府営業所</t>
    <phoneticPr fontId="2"/>
  </si>
  <si>
    <t>―</t>
  </si>
  <si>
    <t>５．　　都　 市　 ガ　 ス　 の　 需　 要　 状　 況</t>
    <phoneticPr fontId="3"/>
  </si>
  <si>
    <t>２４</t>
    <phoneticPr fontId="3"/>
  </si>
  <si>
    <t>２５</t>
    <phoneticPr fontId="3"/>
  </si>
  <si>
    <t>２６</t>
    <phoneticPr fontId="3"/>
  </si>
  <si>
    <t>２７</t>
    <phoneticPr fontId="3"/>
  </si>
  <si>
    <t>２８</t>
    <phoneticPr fontId="3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</si>
  <si>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</si>
  <si>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</si>
  <si>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</si>
  <si>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</si>
  <si>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</si>
  <si>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</si>
  <si>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</si>
  <si>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</si>
  <si>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</si>
  <si>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</si>
  <si>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</si>
  <si>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</si>
  <si>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r>
      <t>※ 46.04655MJ/ｍ</t>
    </r>
    <r>
      <rPr>
        <vertAlign val="superscript"/>
        <sz val="12"/>
        <rFont val="ＭＳ Ｐゴシック"/>
        <family val="3"/>
        <charset val="128"/>
      </rPr>
      <t>3</t>
    </r>
    <phoneticPr fontId="2"/>
  </si>
  <si>
    <r>
      <t>※平成28年度より電力が自由化されたので</t>
    </r>
    <r>
      <rPr>
        <b/>
        <sz val="12"/>
        <rFont val="ＭＳ Ｐゴシック"/>
        <family val="3"/>
        <charset val="128"/>
      </rPr>
      <t>平成27年次</t>
    </r>
    <r>
      <rPr>
        <sz val="12"/>
        <rFont val="ＭＳ Ｐゴシック"/>
        <family val="3"/>
        <charset val="128"/>
      </rPr>
      <t>分まで掲載</t>
    </r>
    <rPh sb="1" eb="3">
      <t>ヘイセイ</t>
    </rPh>
    <rPh sb="5" eb="7">
      <t>ネンド</t>
    </rPh>
    <rPh sb="9" eb="11">
      <t>デンリョク</t>
    </rPh>
    <rPh sb="12" eb="15">
      <t>ジユウカ</t>
    </rPh>
    <rPh sb="20" eb="22">
      <t>ヘイセイ</t>
    </rPh>
    <rPh sb="24" eb="25">
      <t>ネン</t>
    </rPh>
    <rPh sb="25" eb="26">
      <t>ジ</t>
    </rPh>
    <rPh sb="26" eb="27">
      <t>ブン</t>
    </rPh>
    <rPh sb="29" eb="31">
      <t>ケイサイ</t>
    </rPh>
    <phoneticPr fontId="2"/>
  </si>
  <si>
    <t>※ 給水の用途の見直しにより、温泉給水は平成２６年１２月まで、市営温泉給水、区営・地区温泉給水、地熱発電給水は平成２７年１月から実施。</t>
    <rPh sb="2" eb="4">
      <t>キュウスイ</t>
    </rPh>
    <rPh sb="5" eb="7">
      <t>ヨウト</t>
    </rPh>
    <rPh sb="8" eb="10">
      <t>ミナオ</t>
    </rPh>
    <rPh sb="15" eb="17">
      <t>オンセン</t>
    </rPh>
    <rPh sb="17" eb="19">
      <t>キュウスイ</t>
    </rPh>
    <rPh sb="20" eb="22">
      <t>ヘイセイ</t>
    </rPh>
    <rPh sb="24" eb="25">
      <t>ネン</t>
    </rPh>
    <rPh sb="27" eb="28">
      <t>ガツ</t>
    </rPh>
    <rPh sb="31" eb="33">
      <t>シエイ</t>
    </rPh>
    <rPh sb="33" eb="35">
      <t>オンセン</t>
    </rPh>
    <rPh sb="35" eb="37">
      <t>キュウスイ</t>
    </rPh>
    <rPh sb="38" eb="40">
      <t>クエイ</t>
    </rPh>
    <rPh sb="41" eb="43">
      <t>チク</t>
    </rPh>
    <rPh sb="43" eb="45">
      <t>オンセン</t>
    </rPh>
    <rPh sb="45" eb="47">
      <t>キュウスイ</t>
    </rPh>
    <rPh sb="48" eb="50">
      <t>チネツ</t>
    </rPh>
    <rPh sb="50" eb="52">
      <t>ハツデン</t>
    </rPh>
    <rPh sb="52" eb="54">
      <t>キュウスイ</t>
    </rPh>
    <rPh sb="55" eb="57">
      <t>ヘイセイ</t>
    </rPh>
    <rPh sb="59" eb="60">
      <t>ネン</t>
    </rPh>
    <rPh sb="61" eb="62">
      <t>ガツ</t>
    </rPh>
    <rPh sb="64" eb="66">
      <t>ジッシ</t>
    </rPh>
    <phoneticPr fontId="2"/>
  </si>
  <si>
    <t xml:space="preserve">    総額及び各種類別の年計は四捨五入とする。</t>
    <phoneticPr fontId="6"/>
  </si>
  <si>
    <t>※ 本数値は調定額とする。</t>
    <phoneticPr fontId="4"/>
  </si>
  <si>
    <t>※ 「変圧施設」、「配電施設」の数値は概算値。</t>
    <rPh sb="3" eb="5">
      <t>ヘンアツ</t>
    </rPh>
    <rPh sb="5" eb="7">
      <t>シセツ</t>
    </rPh>
    <rPh sb="10" eb="12">
      <t>ハイデン</t>
    </rPh>
    <rPh sb="12" eb="14">
      <t>シセツ</t>
    </rPh>
    <rPh sb="16" eb="18">
      <t>スウチ</t>
    </rPh>
    <rPh sb="19" eb="22">
      <t>ガイサンチ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</si>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</sst>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[&lt;=999]000;[&lt;=9999]000\-00;000\-00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right" vertical="center"/>
    </xf>
    <xf numFmtId="49" fontId="7" fillId="0" borderId="5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0" fontId="3" fillId="0" borderId="8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horizontal="center" vertical="center"/>
    </xf>
    <xf numFmtId="38" fontId="3" fillId="0" borderId="2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49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0" fillId="3" borderId="0" xfId="0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12" fillId="0" borderId="0" xfId="0" applyNumberFormat="1" applyFont="1" applyFill="1" applyAlignment="1">
      <alignment horizontal="right" vertical="center"/>
    </xf>
    <xf numFmtId="38" fontId="7" fillId="2" borderId="0" xfId="1" applyFont="1" applyFill="1" applyBorder="1" applyAlignment="1">
      <alignment horizontal="distributed" vertical="center"/>
    </xf>
    <xf numFmtId="49" fontId="3" fillId="2" borderId="0" xfId="1" applyNumberFormat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49" fontId="7" fillId="2" borderId="0" xfId="1" applyNumberFormat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horizontal="left" vertical="center"/>
    </xf>
    <xf numFmtId="176" fontId="5" fillId="3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shrinkToFit="1"/>
    </xf>
    <xf numFmtId="0" fontId="3" fillId="0" borderId="9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38" fontId="8" fillId="2" borderId="4" xfId="1" applyFont="1" applyFill="1" applyBorder="1" applyAlignment="1">
      <alignment horizontal="right" vertical="center"/>
    </xf>
    <xf numFmtId="38" fontId="8" fillId="2" borderId="0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76" fontId="5" fillId="0" borderId="10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2" borderId="15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8" fillId="0" borderId="22" xfId="0" applyNumberFormat="1" applyFont="1" applyFill="1" applyBorder="1" applyAlignment="1">
      <alignment horizontal="right" vertical="center"/>
    </xf>
    <xf numFmtId="176" fontId="8" fillId="0" borderId="23" xfId="0" applyNumberFormat="1" applyFont="1" applyFill="1" applyBorder="1" applyAlignment="1">
      <alignment horizontal="right" vertical="center"/>
    </xf>
    <xf numFmtId="176" fontId="8" fillId="0" borderId="2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vertical="center"/>
    </xf>
    <xf numFmtId="176" fontId="5" fillId="2" borderId="16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176" fontId="13" fillId="0" borderId="4" xfId="0" applyNumberFormat="1" applyFont="1" applyFill="1" applyBorder="1" applyAlignment="1">
      <alignment horizontal="right" vertical="center"/>
    </xf>
    <xf numFmtId="49" fontId="8" fillId="0" borderId="25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distributed" vertical="center"/>
    </xf>
    <xf numFmtId="49" fontId="5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distributed" vertical="center"/>
    </xf>
    <xf numFmtId="176" fontId="8" fillId="0" borderId="26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38" fontId="5" fillId="0" borderId="0" xfId="1" applyFont="1" applyFill="1" applyAlignment="1">
      <alignment horizontal="right" vertical="center"/>
    </xf>
    <xf numFmtId="38" fontId="7" fillId="2" borderId="0" xfId="1" applyFont="1" applyFill="1" applyBorder="1" applyAlignment="1">
      <alignment horizontal="distributed" vertical="center"/>
    </xf>
    <xf numFmtId="38" fontId="5" fillId="2" borderId="0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distributed" vertical="center"/>
    </xf>
    <xf numFmtId="38" fontId="8" fillId="0" borderId="5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lef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distributed" vertical="center"/>
    </xf>
    <xf numFmtId="38" fontId="8" fillId="0" borderId="4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left" vertical="center"/>
    </xf>
    <xf numFmtId="38" fontId="0" fillId="0" borderId="0" xfId="1" applyFont="1" applyFill="1" applyAlignment="1">
      <alignment horizontal="left" vertical="center"/>
    </xf>
    <xf numFmtId="38" fontId="3" fillId="0" borderId="14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left" vertical="center"/>
    </xf>
    <xf numFmtId="176" fontId="5" fillId="3" borderId="0" xfId="0" applyNumberFormat="1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3" borderId="4" xfId="0" applyNumberFormat="1" applyFont="1" applyFill="1" applyBorder="1" applyAlignment="1">
      <alignment horizontal="right" vertical="center"/>
    </xf>
    <xf numFmtId="176" fontId="8" fillId="0" borderId="2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top"/>
    </xf>
    <xf numFmtId="0" fontId="0" fillId="0" borderId="27" xfId="0" applyFont="1" applyFill="1" applyBorder="1" applyAlignment="1">
      <alignment horizont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3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3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/>
    </xf>
    <xf numFmtId="0" fontId="0" fillId="0" borderId="31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top"/>
    </xf>
    <xf numFmtId="0" fontId="3" fillId="0" borderId="3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38" fontId="8" fillId="0" borderId="2" xfId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 shrinkToFit="1"/>
    </xf>
    <xf numFmtId="176" fontId="12" fillId="0" borderId="0" xfId="0" applyNumberFormat="1" applyFont="1" applyFill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176" fontId="5" fillId="3" borderId="0" xfId="0" applyNumberFormat="1" applyFont="1" applyFill="1" applyBorder="1" applyAlignment="1">
      <alignment horizontal="right" vertical="center" shrinkToFit="1"/>
    </xf>
    <xf numFmtId="176" fontId="5" fillId="3" borderId="4" xfId="0" applyNumberFormat="1" applyFont="1" applyFill="1" applyBorder="1" applyAlignment="1">
      <alignment horizontal="right" vertical="center" shrinkToFit="1"/>
    </xf>
    <xf numFmtId="0" fontId="5" fillId="3" borderId="0" xfId="0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6:P35"/>
  <sheetViews>
    <sheetView showGridLines="0" tabSelected="1" topLeftCell="A13" zoomScaleNormal="100" workbookViewId="0">
      <selection activeCell="P13" sqref="P13"/>
    </sheetView>
  </sheetViews>
  <sheetFormatPr defaultColWidth="5.625" defaultRowHeight="20.100000000000001" customHeight="1"/>
  <cols>
    <col min="1" max="1" width="4.625" style="10" customWidth="1"/>
    <col min="2" max="16384" width="5.625" style="10"/>
  </cols>
  <sheetData>
    <row r="6" spans="2:16" ht="20.100000000000001" customHeight="1">
      <c r="B6" s="117" t="s">
        <v>0</v>
      </c>
      <c r="C6" s="114"/>
      <c r="D6" s="118" t="s">
        <v>7</v>
      </c>
      <c r="E6" s="119"/>
      <c r="F6" s="119"/>
      <c r="G6" s="119"/>
      <c r="H6" s="119"/>
      <c r="I6" s="119"/>
      <c r="J6" s="119"/>
      <c r="K6" s="119"/>
      <c r="L6" s="119"/>
      <c r="M6" s="119"/>
      <c r="N6" s="9"/>
      <c r="O6" s="9"/>
      <c r="P6" s="9"/>
    </row>
    <row r="7" spans="2:16" ht="20.100000000000001" customHeight="1">
      <c r="B7" s="114"/>
      <c r="C7" s="114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9"/>
      <c r="O7" s="9"/>
      <c r="P7" s="9"/>
    </row>
    <row r="11" spans="2:16" ht="20.100000000000001" customHeight="1">
      <c r="D11" s="113" t="s">
        <v>108</v>
      </c>
      <c r="E11" s="114"/>
      <c r="F11" s="115" t="s">
        <v>2</v>
      </c>
      <c r="G11" s="120"/>
      <c r="H11" s="120"/>
      <c r="I11" s="120"/>
      <c r="J11" s="120"/>
      <c r="K11" s="9"/>
      <c r="L11" s="9"/>
      <c r="M11" s="9"/>
      <c r="N11" s="9"/>
      <c r="O11" s="9"/>
      <c r="P11" s="9"/>
    </row>
    <row r="12" spans="2:16" ht="20.100000000000001" customHeight="1">
      <c r="D12" s="113" t="s">
        <v>109</v>
      </c>
      <c r="E12" s="114"/>
      <c r="F12" s="115" t="s">
        <v>5</v>
      </c>
      <c r="G12" s="120"/>
      <c r="H12" s="120"/>
      <c r="I12" s="120"/>
      <c r="J12" s="9"/>
      <c r="K12" s="9"/>
      <c r="L12" s="9"/>
      <c r="M12" s="9"/>
      <c r="N12" s="9"/>
      <c r="O12" s="9"/>
      <c r="P12" s="9"/>
    </row>
    <row r="13" spans="2:16" ht="20.100000000000001" customHeight="1">
      <c r="D13" s="113" t="s">
        <v>110</v>
      </c>
      <c r="E13" s="114"/>
      <c r="F13" s="115" t="s">
        <v>3</v>
      </c>
      <c r="G13" s="120"/>
      <c r="H13" s="120"/>
      <c r="I13" s="120"/>
      <c r="J13" s="9"/>
      <c r="K13" s="9"/>
      <c r="L13" s="9"/>
      <c r="M13" s="9"/>
      <c r="N13" s="9"/>
      <c r="O13" s="9"/>
      <c r="P13" s="9"/>
    </row>
    <row r="14" spans="2:16" ht="20.100000000000001" customHeight="1">
      <c r="D14" s="113" t="s">
        <v>111</v>
      </c>
      <c r="E14" s="114"/>
      <c r="F14" s="115" t="s">
        <v>123</v>
      </c>
      <c r="G14" s="120"/>
      <c r="H14" s="120"/>
      <c r="I14" s="120"/>
      <c r="J14" s="120"/>
      <c r="K14" s="120"/>
      <c r="L14" s="120"/>
      <c r="M14" s="120"/>
      <c r="N14" s="120"/>
      <c r="O14" s="9"/>
      <c r="P14" s="9"/>
    </row>
    <row r="15" spans="2:16" ht="20.100000000000001" customHeight="1">
      <c r="D15" s="113" t="s">
        <v>112</v>
      </c>
      <c r="E15" s="114"/>
      <c r="F15" s="115" t="s">
        <v>4</v>
      </c>
      <c r="G15" s="120"/>
      <c r="H15" s="120"/>
      <c r="I15" s="120"/>
      <c r="J15" s="120"/>
      <c r="K15" s="9"/>
      <c r="L15" s="9"/>
      <c r="M15" s="9"/>
      <c r="N15" s="9"/>
      <c r="O15" s="9"/>
      <c r="P15" s="9"/>
    </row>
    <row r="16" spans="2:16" ht="20.100000000000001" customHeight="1">
      <c r="D16" s="113" t="s">
        <v>113</v>
      </c>
      <c r="E16" s="114"/>
      <c r="F16" s="115" t="s">
        <v>6</v>
      </c>
      <c r="G16" s="120"/>
      <c r="H16" s="120"/>
      <c r="I16" s="120"/>
      <c r="J16" s="9"/>
      <c r="K16" s="9"/>
      <c r="L16" s="9"/>
      <c r="M16" s="9"/>
      <c r="N16" s="9"/>
      <c r="O16" s="9"/>
      <c r="P16" s="9"/>
    </row>
    <row r="17" spans="4:16" ht="20.100000000000001" customHeight="1">
      <c r="D17" s="113" t="s">
        <v>114</v>
      </c>
      <c r="E17" s="114"/>
      <c r="F17" s="115" t="s">
        <v>1</v>
      </c>
      <c r="G17" s="120"/>
      <c r="H17" s="120"/>
      <c r="I17" s="120"/>
      <c r="J17" s="120"/>
      <c r="K17" s="120"/>
      <c r="L17" s="120"/>
      <c r="M17" s="9"/>
      <c r="N17" s="9"/>
      <c r="O17" s="9"/>
      <c r="P17" s="9"/>
    </row>
    <row r="18" spans="4:16" ht="20.100000000000001" customHeight="1">
      <c r="D18" s="113" t="s">
        <v>115</v>
      </c>
      <c r="E18" s="114"/>
      <c r="F18" s="115" t="s">
        <v>66</v>
      </c>
      <c r="G18" s="120"/>
      <c r="H18" s="120"/>
      <c r="I18" s="120"/>
      <c r="J18" s="120"/>
      <c r="K18" s="9"/>
      <c r="L18" s="9"/>
      <c r="M18" s="9"/>
      <c r="N18" s="9"/>
      <c r="O18" s="9"/>
      <c r="P18" s="9"/>
    </row>
    <row r="19" spans="4:16" ht="20.100000000000001" customHeight="1">
      <c r="D19" s="113" t="s">
        <v>116</v>
      </c>
      <c r="E19" s="114"/>
      <c r="F19" s="115" t="s">
        <v>121</v>
      </c>
      <c r="G19" s="120"/>
      <c r="H19" s="120"/>
      <c r="I19" s="120"/>
      <c r="J19" s="120"/>
      <c r="K19" s="120"/>
      <c r="L19" s="9"/>
      <c r="M19" s="9"/>
      <c r="N19" s="9"/>
      <c r="O19" s="9"/>
      <c r="P19" s="9"/>
    </row>
    <row r="20" spans="4:16" ht="20.100000000000001" customHeight="1">
      <c r="D20" s="113"/>
      <c r="E20" s="114"/>
      <c r="F20" s="115"/>
      <c r="G20" s="116"/>
      <c r="H20" s="116"/>
      <c r="I20" s="116"/>
      <c r="J20" s="116"/>
      <c r="K20" s="116"/>
      <c r="L20" s="116"/>
      <c r="M20" s="116"/>
      <c r="N20" s="116"/>
      <c r="O20" s="116"/>
      <c r="P20" s="9"/>
    </row>
    <row r="21" spans="4:16" ht="20.100000000000001" customHeight="1">
      <c r="D21" s="113"/>
      <c r="E21" s="114"/>
      <c r="F21" s="115"/>
      <c r="G21" s="116"/>
      <c r="H21" s="116"/>
      <c r="I21" s="116"/>
      <c r="J21" s="116"/>
      <c r="K21" s="116"/>
      <c r="L21" s="116"/>
      <c r="M21" s="116"/>
      <c r="N21" s="116"/>
      <c r="O21" s="116"/>
      <c r="P21" s="9"/>
    </row>
    <row r="22" spans="4:16" ht="20.100000000000001" customHeight="1">
      <c r="D22" s="113"/>
      <c r="E22" s="114"/>
      <c r="F22" s="115"/>
      <c r="G22" s="116"/>
      <c r="H22" s="116"/>
      <c r="I22" s="116"/>
      <c r="J22" s="116"/>
      <c r="K22" s="116"/>
      <c r="L22" s="116"/>
      <c r="M22" s="116"/>
      <c r="N22" s="116"/>
      <c r="O22" s="116"/>
    </row>
    <row r="23" spans="4:16" ht="20.100000000000001" customHeight="1">
      <c r="D23" s="113"/>
      <c r="E23" s="114"/>
      <c r="F23" s="115"/>
      <c r="G23" s="116"/>
      <c r="H23" s="116"/>
      <c r="I23" s="116"/>
      <c r="J23" s="116"/>
      <c r="K23" s="116"/>
      <c r="L23" s="116"/>
      <c r="M23" s="116"/>
      <c r="N23" s="116"/>
      <c r="O23" s="116"/>
    </row>
    <row r="24" spans="4:16" ht="20.100000000000001" customHeight="1">
      <c r="D24" s="113"/>
      <c r="E24" s="114"/>
      <c r="F24" s="115"/>
      <c r="G24" s="116"/>
      <c r="H24" s="116"/>
      <c r="I24" s="116"/>
      <c r="J24" s="116"/>
      <c r="K24" s="116"/>
      <c r="L24" s="116"/>
      <c r="M24" s="116"/>
      <c r="N24" s="116"/>
      <c r="O24" s="116"/>
    </row>
    <row r="25" spans="4:16" ht="20.100000000000001" customHeight="1">
      <c r="D25" s="113"/>
      <c r="E25" s="114"/>
      <c r="F25" s="115"/>
      <c r="G25" s="116"/>
      <c r="H25" s="116"/>
      <c r="I25" s="116"/>
      <c r="J25" s="116"/>
      <c r="K25" s="116"/>
      <c r="L25" s="116"/>
      <c r="M25" s="116"/>
      <c r="N25" s="116"/>
      <c r="O25" s="116"/>
    </row>
    <row r="26" spans="4:16" ht="20.100000000000001" customHeight="1">
      <c r="D26" s="113"/>
      <c r="E26" s="114"/>
      <c r="F26" s="115"/>
      <c r="G26" s="116"/>
      <c r="H26" s="116"/>
      <c r="I26" s="116"/>
      <c r="J26" s="116"/>
      <c r="K26" s="116"/>
      <c r="L26" s="116"/>
      <c r="M26" s="116"/>
      <c r="N26" s="116"/>
      <c r="O26" s="116"/>
    </row>
    <row r="27" spans="4:16" ht="20.100000000000001" customHeight="1">
      <c r="D27" s="113"/>
      <c r="E27" s="114"/>
      <c r="F27" s="115"/>
      <c r="G27" s="116"/>
      <c r="H27" s="116"/>
      <c r="I27" s="116"/>
      <c r="J27" s="116"/>
      <c r="K27" s="116"/>
      <c r="L27" s="116"/>
      <c r="M27" s="116"/>
      <c r="N27" s="116"/>
      <c r="O27" s="116"/>
    </row>
    <row r="28" spans="4:16" ht="20.100000000000001" customHeight="1">
      <c r="D28" s="11"/>
      <c r="G28" s="12"/>
    </row>
    <row r="29" spans="4:16" ht="20.100000000000001" customHeight="1">
      <c r="D29" s="11"/>
      <c r="G29" s="12"/>
    </row>
    <row r="30" spans="4:16" ht="20.100000000000001" customHeight="1">
      <c r="D30" s="11"/>
      <c r="G30" s="12"/>
    </row>
    <row r="31" spans="4:16" ht="20.100000000000001" customHeight="1">
      <c r="D31" s="11"/>
      <c r="G31" s="12"/>
    </row>
    <row r="32" spans="4:16" ht="20.100000000000001" customHeight="1">
      <c r="D32" s="11"/>
      <c r="G32" s="12"/>
    </row>
    <row r="33" spans="4:7" ht="20.100000000000001" customHeight="1">
      <c r="D33" s="11"/>
      <c r="G33" s="12"/>
    </row>
    <row r="34" spans="4:7" ht="20.100000000000001" customHeight="1">
      <c r="D34" s="11"/>
      <c r="G34" s="12"/>
    </row>
    <row r="35" spans="4:7" ht="20.100000000000001" customHeight="1">
      <c r="D35" s="11"/>
    </row>
  </sheetData>
  <mergeCells count="36">
    <mergeCell ref="D18:E18"/>
    <mergeCell ref="F20:O20"/>
    <mergeCell ref="F19:K19"/>
    <mergeCell ref="F15:J15"/>
    <mergeCell ref="F16:I16"/>
    <mergeCell ref="F17:L17"/>
    <mergeCell ref="F18:J18"/>
    <mergeCell ref="B6:C7"/>
    <mergeCell ref="D14:E14"/>
    <mergeCell ref="D16:E16"/>
    <mergeCell ref="D17:E17"/>
    <mergeCell ref="D12:E12"/>
    <mergeCell ref="D13:E13"/>
    <mergeCell ref="D11:E11"/>
    <mergeCell ref="D6:M7"/>
    <mergeCell ref="F11:J11"/>
    <mergeCell ref="F12:I12"/>
    <mergeCell ref="D15:E15"/>
    <mergeCell ref="F13:I13"/>
    <mergeCell ref="F14:N14"/>
    <mergeCell ref="D19:E19"/>
    <mergeCell ref="D20:E20"/>
    <mergeCell ref="D27:E27"/>
    <mergeCell ref="F27:O27"/>
    <mergeCell ref="D24:E24"/>
    <mergeCell ref="D25:E25"/>
    <mergeCell ref="D26:E26"/>
    <mergeCell ref="F24:O24"/>
    <mergeCell ref="F25:O25"/>
    <mergeCell ref="F26:O26"/>
    <mergeCell ref="F23:O23"/>
    <mergeCell ref="D23:E23"/>
    <mergeCell ref="F21:O21"/>
    <mergeCell ref="F22:O22"/>
    <mergeCell ref="D21:E21"/>
    <mergeCell ref="D22:E22"/>
  </mergeCells>
  <phoneticPr fontId="2"/>
  <printOptions horizontalCentered="1"/>
  <pageMargins left="0.59055118110236227" right="0.59055118110236227" top="0.39370078740157483" bottom="0.39370078740157483" header="0.51181102362204722" footer="0.31496062992125984"/>
  <pageSetup paperSize="9" firstPageNumber="123" orientation="portrait" useFirstPageNumber="1" r:id="rId1"/>
  <headerFooter scaleWithDoc="0" alignWithMargins="0">
    <oddFooter>&amp;C&amp;P</oddFooter>
  </headerFooter>
  <colBreaks count="1" manualBreakCount="1">
    <brk id="15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44"/>
  <sheetViews>
    <sheetView showGridLines="0" tabSelected="1" zoomScale="70" zoomScaleNormal="70" workbookViewId="0">
      <selection activeCell="P13" sqref="P13"/>
    </sheetView>
  </sheetViews>
  <sheetFormatPr defaultColWidth="3.625" defaultRowHeight="21.6" customHeight="1"/>
  <cols>
    <col min="1" max="29" width="3.625" style="1"/>
    <col min="30" max="31" width="9.625" style="1" customWidth="1"/>
    <col min="32" max="16384" width="3.625" style="1"/>
  </cols>
  <sheetData>
    <row r="1" spans="1:28" ht="30" customHeight="1">
      <c r="A1" s="149" t="s">
        <v>62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28" ht="12.75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ht="24.95" customHeight="1">
      <c r="A3" s="125" t="s">
        <v>117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32"/>
      <c r="AA3" s="132"/>
      <c r="AB3" s="132"/>
    </row>
    <row r="4" spans="1:28" ht="21.6" customHeight="1" thickBot="1">
      <c r="A4" s="126" t="s">
        <v>63</v>
      </c>
      <c r="B4" s="127"/>
      <c r="C4" s="127"/>
      <c r="D4" s="127"/>
      <c r="E4" s="127"/>
      <c r="F4" s="127"/>
      <c r="G4" s="127"/>
      <c r="AB4" s="22" t="s">
        <v>106</v>
      </c>
    </row>
    <row r="5" spans="1:28" ht="21.6" customHeight="1">
      <c r="A5" s="135" t="s">
        <v>69</v>
      </c>
      <c r="B5" s="129"/>
      <c r="C5" s="129"/>
      <c r="D5" s="129"/>
      <c r="E5" s="128" t="s">
        <v>89</v>
      </c>
      <c r="F5" s="128"/>
      <c r="G5" s="128"/>
      <c r="H5" s="128"/>
      <c r="I5" s="128"/>
      <c r="J5" s="128"/>
      <c r="K5" s="128"/>
      <c r="L5" s="128"/>
      <c r="M5" s="128" t="s">
        <v>90</v>
      </c>
      <c r="N5" s="128"/>
      <c r="O5" s="128"/>
      <c r="P5" s="128"/>
      <c r="Q5" s="128"/>
      <c r="R5" s="128"/>
      <c r="S5" s="128"/>
      <c r="T5" s="128"/>
      <c r="U5" s="128" t="s">
        <v>91</v>
      </c>
      <c r="V5" s="128"/>
      <c r="W5" s="128"/>
      <c r="X5" s="128"/>
      <c r="Y5" s="128"/>
      <c r="Z5" s="128"/>
      <c r="AA5" s="128"/>
      <c r="AB5" s="133"/>
    </row>
    <row r="6" spans="1:28" ht="21" customHeight="1">
      <c r="A6" s="150"/>
      <c r="B6" s="151"/>
      <c r="C6" s="151"/>
      <c r="D6" s="151"/>
      <c r="E6" s="152" t="s">
        <v>92</v>
      </c>
      <c r="F6" s="152"/>
      <c r="G6" s="152"/>
      <c r="H6" s="152"/>
      <c r="I6" s="152" t="s">
        <v>93</v>
      </c>
      <c r="J6" s="152"/>
      <c r="K6" s="152"/>
      <c r="L6" s="152"/>
      <c r="M6" s="152" t="s">
        <v>92</v>
      </c>
      <c r="N6" s="152"/>
      <c r="O6" s="152"/>
      <c r="P6" s="152"/>
      <c r="Q6" s="152" t="s">
        <v>94</v>
      </c>
      <c r="R6" s="152"/>
      <c r="S6" s="152"/>
      <c r="T6" s="152"/>
      <c r="U6" s="152" t="s">
        <v>95</v>
      </c>
      <c r="V6" s="152"/>
      <c r="W6" s="152"/>
      <c r="X6" s="152"/>
      <c r="Y6" s="152" t="s">
        <v>122</v>
      </c>
      <c r="Z6" s="152"/>
      <c r="AA6" s="152"/>
      <c r="AB6" s="153"/>
    </row>
    <row r="7" spans="1:28" s="2" customFormat="1" ht="21.6" customHeight="1">
      <c r="A7" s="121" t="s">
        <v>73</v>
      </c>
      <c r="B7" s="121"/>
      <c r="C7" s="14" t="s">
        <v>143</v>
      </c>
      <c r="D7" s="13" t="s">
        <v>65</v>
      </c>
      <c r="E7" s="123">
        <v>4</v>
      </c>
      <c r="F7" s="123"/>
      <c r="G7" s="123"/>
      <c r="H7" s="123"/>
      <c r="I7" s="123">
        <v>195000</v>
      </c>
      <c r="J7" s="123"/>
      <c r="K7" s="123"/>
      <c r="L7" s="123"/>
      <c r="M7" s="123">
        <v>7720</v>
      </c>
      <c r="N7" s="123"/>
      <c r="O7" s="123"/>
      <c r="P7" s="123"/>
      <c r="Q7" s="123">
        <v>243310</v>
      </c>
      <c r="R7" s="123"/>
      <c r="S7" s="123"/>
      <c r="T7" s="123"/>
      <c r="U7" s="123">
        <v>11480</v>
      </c>
      <c r="V7" s="123"/>
      <c r="W7" s="123"/>
      <c r="X7" s="123"/>
      <c r="Y7" s="123">
        <v>720</v>
      </c>
      <c r="Z7" s="123"/>
      <c r="AA7" s="123"/>
      <c r="AB7" s="123"/>
    </row>
    <row r="8" spans="1:28" ht="21" customHeight="1">
      <c r="A8" s="121"/>
      <c r="B8" s="121"/>
      <c r="D8" s="13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</row>
    <row r="9" spans="1:28" ht="21.6" customHeight="1">
      <c r="A9" s="121"/>
      <c r="B9" s="121"/>
      <c r="C9" s="14" t="s">
        <v>144</v>
      </c>
      <c r="D9" s="13"/>
      <c r="E9" s="123">
        <v>4</v>
      </c>
      <c r="F9" s="123"/>
      <c r="G9" s="123"/>
      <c r="H9" s="123"/>
      <c r="I9" s="123">
        <v>195000</v>
      </c>
      <c r="J9" s="123"/>
      <c r="K9" s="123"/>
      <c r="L9" s="123"/>
      <c r="M9" s="123">
        <v>7830</v>
      </c>
      <c r="N9" s="123"/>
      <c r="O9" s="123"/>
      <c r="P9" s="123"/>
      <c r="Q9" s="123">
        <v>244310</v>
      </c>
      <c r="R9" s="123"/>
      <c r="S9" s="123"/>
      <c r="T9" s="123"/>
      <c r="U9" s="123">
        <v>11560</v>
      </c>
      <c r="V9" s="123"/>
      <c r="W9" s="123"/>
      <c r="X9" s="123"/>
      <c r="Y9" s="123">
        <v>722</v>
      </c>
      <c r="Z9" s="123"/>
      <c r="AA9" s="123"/>
      <c r="AB9" s="123"/>
    </row>
    <row r="10" spans="1:28" ht="21" customHeight="1">
      <c r="A10" s="121"/>
      <c r="B10" s="121"/>
      <c r="C10" s="2"/>
      <c r="D10" s="2"/>
      <c r="E10" s="160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</row>
    <row r="11" spans="1:28" s="3" customFormat="1" ht="21.6" customHeight="1" thickBot="1">
      <c r="A11" s="174"/>
      <c r="B11" s="174"/>
      <c r="C11" s="70" t="s">
        <v>148</v>
      </c>
      <c r="D11" s="57"/>
      <c r="E11" s="175">
        <v>4</v>
      </c>
      <c r="F11" s="157"/>
      <c r="G11" s="157"/>
      <c r="H11" s="158"/>
      <c r="I11" s="156">
        <v>195000</v>
      </c>
      <c r="J11" s="157"/>
      <c r="K11" s="157"/>
      <c r="L11" s="158"/>
      <c r="M11" s="156">
        <v>8023</v>
      </c>
      <c r="N11" s="157"/>
      <c r="O11" s="157"/>
      <c r="P11" s="158"/>
      <c r="Q11" s="156">
        <v>254480</v>
      </c>
      <c r="R11" s="157"/>
      <c r="S11" s="157"/>
      <c r="T11" s="158"/>
      <c r="U11" s="156">
        <v>11660</v>
      </c>
      <c r="V11" s="157"/>
      <c r="W11" s="157"/>
      <c r="X11" s="158"/>
      <c r="Y11" s="156">
        <v>727</v>
      </c>
      <c r="Z11" s="157"/>
      <c r="AA11" s="157"/>
      <c r="AB11" s="158"/>
    </row>
    <row r="12" spans="1:28" ht="21.6" customHeight="1">
      <c r="A12" s="6" t="s">
        <v>228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54" t="s">
        <v>96</v>
      </c>
      <c r="U12" s="155"/>
      <c r="V12" s="155"/>
      <c r="W12" s="155"/>
      <c r="X12" s="155"/>
      <c r="Y12" s="155"/>
      <c r="Z12" s="155"/>
      <c r="AA12" s="155"/>
      <c r="AB12" s="155"/>
    </row>
    <row r="14" spans="1:28" ht="16.5" customHeight="1">
      <c r="A14" s="125" t="s">
        <v>118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32"/>
      <c r="AA14" s="132"/>
      <c r="AB14" s="132"/>
    </row>
    <row r="15" spans="1:28" ht="24.95" customHeight="1" thickBot="1">
      <c r="A15" s="126" t="s">
        <v>97</v>
      </c>
      <c r="B15" s="127"/>
      <c r="C15" s="127"/>
      <c r="D15" s="127"/>
      <c r="E15" s="127"/>
      <c r="F15" s="127"/>
      <c r="G15" s="127"/>
      <c r="H15" s="127"/>
      <c r="AB15" s="22" t="s">
        <v>106</v>
      </c>
    </row>
    <row r="16" spans="1:28" ht="21.6" customHeight="1">
      <c r="A16" s="135" t="s">
        <v>69</v>
      </c>
      <c r="B16" s="129"/>
      <c r="C16" s="129"/>
      <c r="D16" s="129"/>
      <c r="E16" s="128" t="s">
        <v>98</v>
      </c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 t="s">
        <v>99</v>
      </c>
      <c r="R16" s="128"/>
      <c r="S16" s="128"/>
      <c r="T16" s="128"/>
      <c r="U16" s="128"/>
      <c r="V16" s="128"/>
      <c r="W16" s="128"/>
      <c r="X16" s="128"/>
      <c r="Y16" s="128"/>
      <c r="Z16" s="129"/>
      <c r="AA16" s="129"/>
      <c r="AB16" s="130"/>
    </row>
    <row r="17" spans="1:28" ht="21.6" customHeight="1">
      <c r="A17" s="150"/>
      <c r="B17" s="151"/>
      <c r="C17" s="151"/>
      <c r="D17" s="151"/>
      <c r="E17" s="152" t="s">
        <v>100</v>
      </c>
      <c r="F17" s="152"/>
      <c r="G17" s="152"/>
      <c r="H17" s="152"/>
      <c r="I17" s="152" t="s">
        <v>101</v>
      </c>
      <c r="J17" s="152"/>
      <c r="K17" s="152"/>
      <c r="L17" s="152"/>
      <c r="M17" s="152" t="s">
        <v>102</v>
      </c>
      <c r="N17" s="152"/>
      <c r="O17" s="152"/>
      <c r="P17" s="152"/>
      <c r="Q17" s="152" t="s">
        <v>100</v>
      </c>
      <c r="R17" s="152"/>
      <c r="S17" s="152"/>
      <c r="T17" s="152"/>
      <c r="U17" s="152" t="s">
        <v>101</v>
      </c>
      <c r="V17" s="152"/>
      <c r="W17" s="152"/>
      <c r="X17" s="152"/>
      <c r="Y17" s="152" t="s">
        <v>102</v>
      </c>
      <c r="Z17" s="152"/>
      <c r="AA17" s="152"/>
      <c r="AB17" s="153"/>
    </row>
    <row r="18" spans="1:28" ht="21.6" customHeight="1">
      <c r="A18" s="121" t="s">
        <v>73</v>
      </c>
      <c r="B18" s="121"/>
      <c r="C18" s="14" t="s">
        <v>145</v>
      </c>
      <c r="D18" s="13" t="s">
        <v>65</v>
      </c>
      <c r="E18" s="123">
        <v>76970</v>
      </c>
      <c r="F18" s="123"/>
      <c r="G18" s="123"/>
      <c r="H18" s="123"/>
      <c r="I18" s="123">
        <v>24047</v>
      </c>
      <c r="J18" s="123"/>
      <c r="K18" s="123"/>
      <c r="L18" s="123"/>
      <c r="M18" s="123">
        <v>571072</v>
      </c>
      <c r="N18" s="123"/>
      <c r="O18" s="123"/>
      <c r="P18" s="123"/>
      <c r="Q18" s="123">
        <v>8292</v>
      </c>
      <c r="R18" s="123"/>
      <c r="S18" s="123"/>
      <c r="T18" s="123"/>
      <c r="U18" s="123">
        <v>27314</v>
      </c>
      <c r="V18" s="123"/>
      <c r="W18" s="123"/>
      <c r="X18" s="123"/>
      <c r="Y18" s="123">
        <v>517748</v>
      </c>
      <c r="Z18" s="123"/>
      <c r="AA18" s="123"/>
      <c r="AB18" s="123"/>
    </row>
    <row r="19" spans="1:28" s="2" customFormat="1" ht="21.6" customHeight="1">
      <c r="A19" s="121"/>
      <c r="B19" s="121"/>
      <c r="C19" s="1"/>
      <c r="D19" s="13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</row>
    <row r="20" spans="1:28" ht="21" customHeight="1">
      <c r="A20" s="121"/>
      <c r="B20" s="121"/>
      <c r="C20" s="14" t="s">
        <v>143</v>
      </c>
      <c r="D20" s="13"/>
      <c r="E20" s="123">
        <v>78205</v>
      </c>
      <c r="F20" s="123"/>
      <c r="G20" s="123"/>
      <c r="H20" s="123"/>
      <c r="I20" s="123">
        <v>23587</v>
      </c>
      <c r="J20" s="123"/>
      <c r="K20" s="123"/>
      <c r="L20" s="123"/>
      <c r="M20" s="123">
        <v>591635</v>
      </c>
      <c r="N20" s="123"/>
      <c r="O20" s="123"/>
      <c r="P20" s="123"/>
      <c r="Q20" s="123">
        <v>8115</v>
      </c>
      <c r="R20" s="123"/>
      <c r="S20" s="123"/>
      <c r="T20" s="123"/>
      <c r="U20" s="123">
        <v>26849</v>
      </c>
      <c r="V20" s="123"/>
      <c r="W20" s="123"/>
      <c r="X20" s="123"/>
      <c r="Y20" s="123">
        <v>525443</v>
      </c>
      <c r="Z20" s="123"/>
      <c r="AA20" s="123"/>
      <c r="AB20" s="123"/>
    </row>
    <row r="21" spans="1:28" ht="21.6" customHeight="1">
      <c r="A21" s="121"/>
      <c r="B21" s="121"/>
      <c r="D21" s="13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</row>
    <row r="22" spans="1:28" ht="21" customHeight="1" thickBot="1">
      <c r="A22" s="121"/>
      <c r="B22" s="121"/>
      <c r="C22" s="37" t="s">
        <v>144</v>
      </c>
      <c r="D22" s="102"/>
      <c r="E22" s="144">
        <v>78303</v>
      </c>
      <c r="F22" s="144"/>
      <c r="G22" s="144"/>
      <c r="H22" s="144"/>
      <c r="I22" s="144">
        <v>23616</v>
      </c>
      <c r="J22" s="144"/>
      <c r="K22" s="144"/>
      <c r="L22" s="144"/>
      <c r="M22" s="144">
        <v>548194</v>
      </c>
      <c r="N22" s="144"/>
      <c r="O22" s="144"/>
      <c r="P22" s="144"/>
      <c r="Q22" s="144">
        <v>7961</v>
      </c>
      <c r="R22" s="144"/>
      <c r="S22" s="144"/>
      <c r="T22" s="144"/>
      <c r="U22" s="144">
        <v>25661</v>
      </c>
      <c r="V22" s="144"/>
      <c r="W22" s="144"/>
      <c r="X22" s="144"/>
      <c r="Y22" s="144">
        <v>430658</v>
      </c>
      <c r="Z22" s="144"/>
      <c r="AA22" s="144"/>
      <c r="AB22" s="144"/>
    </row>
    <row r="23" spans="1:28" s="3" customFormat="1" ht="18" customHeight="1">
      <c r="A23" s="176" t="s">
        <v>146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54" t="s">
        <v>96</v>
      </c>
      <c r="U23" s="155"/>
      <c r="V23" s="155"/>
      <c r="W23" s="155"/>
      <c r="X23" s="155"/>
      <c r="Y23" s="155"/>
      <c r="Z23" s="155"/>
      <c r="AA23" s="155"/>
      <c r="AB23" s="155"/>
    </row>
    <row r="24" spans="1:28" ht="18" customHeight="1">
      <c r="A24" s="5"/>
      <c r="B24" s="5" t="s">
        <v>147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7"/>
      <c r="U24" s="8"/>
      <c r="V24" s="8"/>
      <c r="W24" s="8"/>
      <c r="X24" s="8"/>
      <c r="Y24" s="8"/>
      <c r="Z24" s="8"/>
      <c r="AA24" s="8"/>
      <c r="AB24" s="8"/>
    </row>
    <row r="25" spans="1:28" ht="18" customHeight="1">
      <c r="A25" s="30" t="s">
        <v>224</v>
      </c>
    </row>
    <row r="26" spans="1:28" ht="14.25" customHeight="1"/>
    <row r="27" spans="1:28" ht="21.6" customHeight="1">
      <c r="A27" s="125" t="s">
        <v>119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59"/>
      <c r="AA27" s="159"/>
      <c r="AB27" s="159"/>
    </row>
    <row r="28" spans="1:28" ht="21.6" customHeight="1" thickBot="1">
      <c r="A28" s="126" t="s">
        <v>13</v>
      </c>
      <c r="B28" s="127"/>
      <c r="C28" s="127"/>
      <c r="D28" s="127"/>
      <c r="X28" s="162" t="s">
        <v>125</v>
      </c>
      <c r="Y28" s="162"/>
      <c r="Z28" s="162"/>
      <c r="AA28" s="162"/>
      <c r="AB28" s="162"/>
    </row>
    <row r="29" spans="1:28" ht="21.6" customHeight="1">
      <c r="A29" s="135" t="s">
        <v>8</v>
      </c>
      <c r="B29" s="129"/>
      <c r="C29" s="129"/>
      <c r="D29" s="129"/>
      <c r="E29" s="133" t="s">
        <v>14</v>
      </c>
      <c r="F29" s="134"/>
      <c r="G29" s="134"/>
      <c r="H29" s="135"/>
      <c r="I29" s="146" t="s">
        <v>15</v>
      </c>
      <c r="J29" s="147"/>
      <c r="K29" s="147"/>
      <c r="L29" s="148"/>
      <c r="M29" s="133" t="s">
        <v>137</v>
      </c>
      <c r="N29" s="134"/>
      <c r="O29" s="134"/>
      <c r="P29" s="135"/>
      <c r="Q29" s="133" t="s">
        <v>16</v>
      </c>
      <c r="R29" s="138"/>
      <c r="S29" s="138"/>
      <c r="T29" s="139"/>
      <c r="U29" s="133" t="s">
        <v>17</v>
      </c>
      <c r="V29" s="138"/>
      <c r="W29" s="138"/>
      <c r="X29" s="139"/>
      <c r="Y29" s="133" t="s">
        <v>126</v>
      </c>
      <c r="Z29" s="134"/>
      <c r="AA29" s="134"/>
      <c r="AB29" s="134"/>
    </row>
    <row r="30" spans="1:28" ht="21.6" customHeight="1">
      <c r="A30" s="121"/>
      <c r="B30" s="121"/>
      <c r="C30" s="14"/>
      <c r="D30" s="13"/>
      <c r="E30" s="145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</row>
    <row r="31" spans="1:28" ht="21.6" customHeight="1">
      <c r="A31" s="169" t="s">
        <v>9</v>
      </c>
      <c r="B31" s="169"/>
      <c r="C31" s="17" t="s">
        <v>149</v>
      </c>
      <c r="D31" s="18" t="s">
        <v>10</v>
      </c>
      <c r="E31" s="170">
        <v>8061</v>
      </c>
      <c r="F31" s="131"/>
      <c r="G31" s="131"/>
      <c r="H31" s="131"/>
      <c r="I31" s="131">
        <v>1148</v>
      </c>
      <c r="J31" s="131"/>
      <c r="K31" s="131"/>
      <c r="L31" s="131"/>
      <c r="M31" s="131">
        <v>671</v>
      </c>
      <c r="N31" s="131"/>
      <c r="O31" s="131"/>
      <c r="P31" s="131"/>
      <c r="Q31" s="131">
        <v>169</v>
      </c>
      <c r="R31" s="131"/>
      <c r="S31" s="131"/>
      <c r="T31" s="131"/>
      <c r="U31" s="131">
        <v>12</v>
      </c>
      <c r="V31" s="131"/>
      <c r="W31" s="131"/>
      <c r="X31" s="131"/>
      <c r="Y31" s="131">
        <v>6061</v>
      </c>
      <c r="Z31" s="131"/>
      <c r="AA31" s="131"/>
      <c r="AB31" s="131"/>
    </row>
    <row r="32" spans="1:28" ht="21.6" customHeight="1" thickBot="1">
      <c r="A32" s="121"/>
      <c r="B32" s="121"/>
      <c r="C32" s="14"/>
      <c r="D32" s="13"/>
      <c r="E32" s="160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</row>
    <row r="33" spans="1:28" ht="21.6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161" t="s">
        <v>124</v>
      </c>
      <c r="X33" s="161"/>
      <c r="Y33" s="161"/>
      <c r="Z33" s="161"/>
      <c r="AA33" s="161"/>
      <c r="AB33" s="161"/>
    </row>
    <row r="34" spans="1:28" ht="11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7"/>
      <c r="Y34" s="8"/>
      <c r="Z34" s="8"/>
      <c r="AA34" s="8"/>
      <c r="AB34" s="8"/>
    </row>
    <row r="35" spans="1:28" ht="21.6" customHeight="1">
      <c r="A35" s="125" t="s">
        <v>198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32"/>
      <c r="AA35" s="132"/>
      <c r="AB35" s="132"/>
    </row>
    <row r="36" spans="1:28" ht="21.6" customHeight="1" thickBot="1">
      <c r="A36" s="126" t="s">
        <v>64</v>
      </c>
      <c r="B36" s="127"/>
      <c r="C36" s="127"/>
      <c r="D36" s="127"/>
      <c r="E36" s="127"/>
    </row>
    <row r="37" spans="1:28" ht="21.6" customHeight="1">
      <c r="A37" s="135" t="s">
        <v>8</v>
      </c>
      <c r="B37" s="129"/>
      <c r="C37" s="129"/>
      <c r="D37" s="129"/>
      <c r="E37" s="128" t="s">
        <v>18</v>
      </c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 t="s">
        <v>19</v>
      </c>
      <c r="R37" s="128"/>
      <c r="S37" s="128"/>
      <c r="T37" s="128"/>
      <c r="U37" s="128"/>
      <c r="V37" s="128"/>
      <c r="W37" s="128"/>
      <c r="X37" s="128"/>
      <c r="Y37" s="128"/>
      <c r="Z37" s="129"/>
      <c r="AA37" s="129"/>
      <c r="AB37" s="130"/>
    </row>
    <row r="38" spans="1:28" ht="21.6" customHeight="1">
      <c r="A38" s="150"/>
      <c r="B38" s="151"/>
      <c r="C38" s="151"/>
      <c r="D38" s="151"/>
      <c r="E38" s="152" t="s">
        <v>20</v>
      </c>
      <c r="F38" s="152"/>
      <c r="G38" s="152"/>
      <c r="H38" s="152" t="s">
        <v>21</v>
      </c>
      <c r="I38" s="152"/>
      <c r="J38" s="151" t="s">
        <v>22</v>
      </c>
      <c r="K38" s="151"/>
      <c r="L38" s="151"/>
      <c r="M38" s="152" t="s">
        <v>23</v>
      </c>
      <c r="N38" s="151"/>
      <c r="O38" s="151"/>
      <c r="P38" s="151"/>
      <c r="Q38" s="152" t="s">
        <v>24</v>
      </c>
      <c r="R38" s="152"/>
      <c r="S38" s="152"/>
      <c r="T38" s="163"/>
      <c r="U38" s="152" t="s">
        <v>25</v>
      </c>
      <c r="V38" s="163"/>
      <c r="W38" s="163"/>
      <c r="X38" s="163"/>
      <c r="Y38" s="152" t="s">
        <v>26</v>
      </c>
      <c r="Z38" s="163"/>
      <c r="AA38" s="163"/>
      <c r="AB38" s="168"/>
    </row>
    <row r="39" spans="1:28" ht="21.6" customHeight="1">
      <c r="A39" s="172" t="s">
        <v>73</v>
      </c>
      <c r="B39" s="172"/>
      <c r="C39" s="14" t="s">
        <v>199</v>
      </c>
      <c r="D39" s="23" t="s">
        <v>65</v>
      </c>
      <c r="E39" s="124" t="s">
        <v>200</v>
      </c>
      <c r="F39" s="124"/>
      <c r="G39" s="124"/>
      <c r="H39" s="124" t="s">
        <v>200</v>
      </c>
      <c r="I39" s="124"/>
      <c r="J39" s="124" t="s">
        <v>200</v>
      </c>
      <c r="K39" s="124"/>
      <c r="L39" s="124"/>
      <c r="M39" s="124" t="s">
        <v>200</v>
      </c>
      <c r="N39" s="124"/>
      <c r="O39" s="124"/>
      <c r="P39" s="124"/>
      <c r="Q39" s="123">
        <v>246801</v>
      </c>
      <c r="R39" s="123"/>
      <c r="S39" s="123"/>
      <c r="T39" s="165"/>
      <c r="U39" s="123">
        <v>184275</v>
      </c>
      <c r="V39" s="165"/>
      <c r="W39" s="165"/>
      <c r="X39" s="165"/>
      <c r="Y39" s="123">
        <v>62526</v>
      </c>
      <c r="Z39" s="165"/>
      <c r="AA39" s="165"/>
      <c r="AB39" s="165"/>
    </row>
    <row r="40" spans="1:28" s="2" customFormat="1" ht="21.6" customHeight="1">
      <c r="A40" s="121"/>
      <c r="B40" s="121"/>
      <c r="C40" s="1"/>
      <c r="D40" s="13"/>
      <c r="E40" s="125"/>
      <c r="F40" s="125"/>
      <c r="G40" s="125"/>
      <c r="H40" s="125"/>
      <c r="I40" s="125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40"/>
      <c r="U40" s="122"/>
      <c r="V40" s="140"/>
      <c r="W40" s="140"/>
      <c r="X40" s="140"/>
      <c r="Y40" s="122"/>
      <c r="Z40" s="140"/>
      <c r="AA40" s="140"/>
      <c r="AB40" s="140"/>
    </row>
    <row r="41" spans="1:28" s="2" customFormat="1" ht="21.6" customHeight="1">
      <c r="A41" s="169"/>
      <c r="B41" s="169"/>
      <c r="C41" s="14" t="s">
        <v>201</v>
      </c>
      <c r="D41" s="18"/>
      <c r="E41" s="173" t="s">
        <v>200</v>
      </c>
      <c r="F41" s="124"/>
      <c r="G41" s="124"/>
      <c r="H41" s="124" t="s">
        <v>200</v>
      </c>
      <c r="I41" s="124"/>
      <c r="J41" s="124" t="s">
        <v>200</v>
      </c>
      <c r="K41" s="124"/>
      <c r="L41" s="124"/>
      <c r="M41" s="124" t="s">
        <v>200</v>
      </c>
      <c r="N41" s="124"/>
      <c r="O41" s="124"/>
      <c r="P41" s="124"/>
      <c r="Q41" s="141">
        <v>247304</v>
      </c>
      <c r="R41" s="164"/>
      <c r="S41" s="164"/>
      <c r="T41" s="143"/>
      <c r="U41" s="141">
        <v>184327</v>
      </c>
      <c r="V41" s="142"/>
      <c r="W41" s="142"/>
      <c r="X41" s="143"/>
      <c r="Y41" s="141">
        <v>62977</v>
      </c>
      <c r="Z41" s="142"/>
      <c r="AA41" s="142"/>
      <c r="AB41" s="143"/>
    </row>
    <row r="42" spans="1:28" ht="21.6" customHeight="1">
      <c r="A42" s="16"/>
      <c r="B42" s="16"/>
      <c r="C42" s="17"/>
      <c r="D42" s="18"/>
      <c r="E42" s="103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5"/>
      <c r="R42" s="105"/>
      <c r="S42" s="105"/>
      <c r="T42" s="106"/>
      <c r="U42" s="105"/>
      <c r="V42" s="106"/>
      <c r="W42" s="106"/>
      <c r="X42" s="106"/>
      <c r="Y42" s="105"/>
      <c r="Z42" s="106"/>
      <c r="AA42" s="106"/>
      <c r="AB42" s="106"/>
    </row>
    <row r="43" spans="1:28" s="3" customFormat="1" ht="21.6" customHeight="1" thickBot="1">
      <c r="A43" s="16"/>
      <c r="B43" s="16"/>
      <c r="C43" s="17" t="s">
        <v>202</v>
      </c>
      <c r="D43" s="18"/>
      <c r="E43" s="171" t="s">
        <v>204</v>
      </c>
      <c r="F43" s="166"/>
      <c r="G43" s="166"/>
      <c r="H43" s="166" t="s">
        <v>204</v>
      </c>
      <c r="I43" s="166"/>
      <c r="J43" s="166" t="s">
        <v>204</v>
      </c>
      <c r="K43" s="166"/>
      <c r="L43" s="166"/>
      <c r="M43" s="166" t="s">
        <v>204</v>
      </c>
      <c r="N43" s="166"/>
      <c r="O43" s="166"/>
      <c r="P43" s="166"/>
      <c r="Q43" s="167">
        <v>247649</v>
      </c>
      <c r="R43" s="167"/>
      <c r="S43" s="167"/>
      <c r="T43" s="167"/>
      <c r="U43" s="167">
        <v>184143</v>
      </c>
      <c r="V43" s="167"/>
      <c r="W43" s="167"/>
      <c r="X43" s="167"/>
      <c r="Y43" s="167">
        <v>63506</v>
      </c>
      <c r="Z43" s="167"/>
      <c r="AA43" s="167"/>
      <c r="AB43" s="167"/>
    </row>
    <row r="44" spans="1:28" ht="21.6" customHeight="1">
      <c r="A44" s="136"/>
      <c r="B44" s="136"/>
      <c r="C44" s="136"/>
      <c r="D44" s="136"/>
      <c r="E44" s="136"/>
      <c r="F44" s="136"/>
      <c r="G44" s="136"/>
      <c r="H44" s="13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154" t="s">
        <v>203</v>
      </c>
      <c r="U44" s="154"/>
      <c r="V44" s="154"/>
      <c r="W44" s="154"/>
      <c r="X44" s="154"/>
      <c r="Y44" s="154"/>
      <c r="Z44" s="154"/>
      <c r="AA44" s="154"/>
      <c r="AB44" s="154"/>
    </row>
  </sheetData>
  <mergeCells count="174">
    <mergeCell ref="M11:P11"/>
    <mergeCell ref="Q11:T11"/>
    <mergeCell ref="U17:X17"/>
    <mergeCell ref="M17:P17"/>
    <mergeCell ref="Q17:T17"/>
    <mergeCell ref="A18:B18"/>
    <mergeCell ref="A23:S23"/>
    <mergeCell ref="T23:AB23"/>
    <mergeCell ref="A14:AB14"/>
    <mergeCell ref="A15:H15"/>
    <mergeCell ref="A16:D17"/>
    <mergeCell ref="E16:P16"/>
    <mergeCell ref="Q16:AB16"/>
    <mergeCell ref="E17:H17"/>
    <mergeCell ref="I17:L17"/>
    <mergeCell ref="E43:G43"/>
    <mergeCell ref="H43:I43"/>
    <mergeCell ref="J43:L43"/>
    <mergeCell ref="H39:I39"/>
    <mergeCell ref="J39:L39"/>
    <mergeCell ref="A40:B40"/>
    <mergeCell ref="E40:G40"/>
    <mergeCell ref="A39:B39"/>
    <mergeCell ref="A41:B41"/>
    <mergeCell ref="E41:G41"/>
    <mergeCell ref="T44:AB44"/>
    <mergeCell ref="M43:P43"/>
    <mergeCell ref="Q43:T43"/>
    <mergeCell ref="U43:X43"/>
    <mergeCell ref="Y43:AB43"/>
    <mergeCell ref="U38:X38"/>
    <mergeCell ref="U39:X39"/>
    <mergeCell ref="Y39:AB39"/>
    <mergeCell ref="M39:P39"/>
    <mergeCell ref="Y38:AB38"/>
    <mergeCell ref="U32:X32"/>
    <mergeCell ref="Q32:T32"/>
    <mergeCell ref="U31:X31"/>
    <mergeCell ref="X28:AB28"/>
    <mergeCell ref="Q38:T38"/>
    <mergeCell ref="Y40:AB40"/>
    <mergeCell ref="Y41:AB41"/>
    <mergeCell ref="Q41:T41"/>
    <mergeCell ref="Q39:T39"/>
    <mergeCell ref="M8:P8"/>
    <mergeCell ref="M9:P9"/>
    <mergeCell ref="U7:X7"/>
    <mergeCell ref="A27:AB27"/>
    <mergeCell ref="E8:H8"/>
    <mergeCell ref="A8:B8"/>
    <mergeCell ref="A9:B9"/>
    <mergeCell ref="Y7:AB7"/>
    <mergeCell ref="A10:B10"/>
    <mergeCell ref="E10:H10"/>
    <mergeCell ref="Q18:T18"/>
    <mergeCell ref="E20:H20"/>
    <mergeCell ref="I18:L18"/>
    <mergeCell ref="M19:P19"/>
    <mergeCell ref="A22:B22"/>
    <mergeCell ref="E22:H22"/>
    <mergeCell ref="U11:X11"/>
    <mergeCell ref="M21:P21"/>
    <mergeCell ref="Y21:AB21"/>
    <mergeCell ref="Q21:T21"/>
    <mergeCell ref="Y19:AB19"/>
    <mergeCell ref="U19:X19"/>
    <mergeCell ref="M22:P22"/>
    <mergeCell ref="A11:B11"/>
    <mergeCell ref="Y11:AB11"/>
    <mergeCell ref="Y17:AB17"/>
    <mergeCell ref="Q9:T9"/>
    <mergeCell ref="Y8:AB8"/>
    <mergeCell ref="Q8:T8"/>
    <mergeCell ref="U8:X8"/>
    <mergeCell ref="Y10:AB10"/>
    <mergeCell ref="Q7:T7"/>
    <mergeCell ref="U10:X10"/>
    <mergeCell ref="Q10:T10"/>
    <mergeCell ref="A1:AB1"/>
    <mergeCell ref="A5:D6"/>
    <mergeCell ref="E6:H6"/>
    <mergeCell ref="A3:AB3"/>
    <mergeCell ref="A4:G4"/>
    <mergeCell ref="A20:B20"/>
    <mergeCell ref="I20:L20"/>
    <mergeCell ref="A19:B19"/>
    <mergeCell ref="E19:H19"/>
    <mergeCell ref="I19:L19"/>
    <mergeCell ref="M6:P6"/>
    <mergeCell ref="Q6:T6"/>
    <mergeCell ref="Y6:AB6"/>
    <mergeCell ref="E5:L5"/>
    <mergeCell ref="M5:T5"/>
    <mergeCell ref="U5:AB5"/>
    <mergeCell ref="U6:X6"/>
    <mergeCell ref="I6:L6"/>
    <mergeCell ref="I8:L8"/>
    <mergeCell ref="U18:X18"/>
    <mergeCell ref="T12:AB12"/>
    <mergeCell ref="Y9:AB9"/>
    <mergeCell ref="U9:X9"/>
    <mergeCell ref="Y18:AB18"/>
    <mergeCell ref="A44:H44"/>
    <mergeCell ref="Y32:AB32"/>
    <mergeCell ref="Y30:AB30"/>
    <mergeCell ref="U29:X29"/>
    <mergeCell ref="J40:L40"/>
    <mergeCell ref="Q40:T40"/>
    <mergeCell ref="U40:X40"/>
    <mergeCell ref="M30:P30"/>
    <mergeCell ref="U41:X41"/>
    <mergeCell ref="A29:D29"/>
    <mergeCell ref="U30:X30"/>
    <mergeCell ref="Y29:AB29"/>
    <mergeCell ref="E30:H30"/>
    <mergeCell ref="Q30:T30"/>
    <mergeCell ref="E29:H29"/>
    <mergeCell ref="I29:L29"/>
    <mergeCell ref="Q29:T29"/>
    <mergeCell ref="Q31:T31"/>
    <mergeCell ref="A30:B30"/>
    <mergeCell ref="M31:P31"/>
    <mergeCell ref="A32:B32"/>
    <mergeCell ref="I30:L30"/>
    <mergeCell ref="W33:AB33"/>
    <mergeCell ref="M32:P32"/>
    <mergeCell ref="A7:B7"/>
    <mergeCell ref="E7:H7"/>
    <mergeCell ref="I7:L7"/>
    <mergeCell ref="M7:P7"/>
    <mergeCell ref="I9:L9"/>
    <mergeCell ref="Q37:AB37"/>
    <mergeCell ref="Y31:AB31"/>
    <mergeCell ref="A35:AB35"/>
    <mergeCell ref="A28:D28"/>
    <mergeCell ref="M29:P29"/>
    <mergeCell ref="Q19:T19"/>
    <mergeCell ref="E21:H21"/>
    <mergeCell ref="Y20:AB20"/>
    <mergeCell ref="U22:X22"/>
    <mergeCell ref="U20:X20"/>
    <mergeCell ref="U21:X21"/>
    <mergeCell ref="I22:L22"/>
    <mergeCell ref="Y22:AB22"/>
    <mergeCell ref="I10:L10"/>
    <mergeCell ref="E18:H18"/>
    <mergeCell ref="Q20:T20"/>
    <mergeCell ref="Q22:T22"/>
    <mergeCell ref="M20:P20"/>
    <mergeCell ref="M18:P18"/>
    <mergeCell ref="A21:B21"/>
    <mergeCell ref="I21:L21"/>
    <mergeCell ref="E9:H9"/>
    <mergeCell ref="H41:I41"/>
    <mergeCell ref="J41:L41"/>
    <mergeCell ref="M41:P41"/>
    <mergeCell ref="H40:I40"/>
    <mergeCell ref="M40:P40"/>
    <mergeCell ref="A36:E36"/>
    <mergeCell ref="I32:L32"/>
    <mergeCell ref="M10:P10"/>
    <mergeCell ref="M38:P38"/>
    <mergeCell ref="A31:B31"/>
    <mergeCell ref="I31:L31"/>
    <mergeCell ref="E39:G39"/>
    <mergeCell ref="E38:G38"/>
    <mergeCell ref="J38:L38"/>
    <mergeCell ref="H38:I38"/>
    <mergeCell ref="E31:H31"/>
    <mergeCell ref="A37:D38"/>
    <mergeCell ref="E37:P37"/>
    <mergeCell ref="E32:H32"/>
    <mergeCell ref="E11:H11"/>
    <mergeCell ref="I11:L11"/>
  </mergeCells>
  <phoneticPr fontId="2"/>
  <printOptions horizontalCentered="1"/>
  <pageMargins left="0.59055118110236227" right="0.59055118110236227" top="0.39370078740157483" bottom="0.39370078740157483" header="0.51181102362204722" footer="0.31496062992125984"/>
  <pageSetup paperSize="9" scale="90" firstPageNumber="123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49"/>
  <sheetViews>
    <sheetView showGridLines="0" tabSelected="1" topLeftCell="A16" zoomScale="70" zoomScaleNormal="70" workbookViewId="0">
      <selection activeCell="P13" sqref="P13"/>
    </sheetView>
  </sheetViews>
  <sheetFormatPr defaultColWidth="3.625" defaultRowHeight="20.100000000000001" customHeight="1"/>
  <cols>
    <col min="1" max="2" width="3.625" style="71"/>
    <col min="3" max="3" width="5.875" style="71" bestFit="1" customWidth="1"/>
    <col min="4" max="20" width="3.625" style="71"/>
    <col min="21" max="28" width="3.75" style="71" customWidth="1"/>
    <col min="29" max="29" width="5.75" style="71" customWidth="1"/>
    <col min="30" max="31" width="9.625" style="71" customWidth="1"/>
    <col min="32" max="16384" width="3.625" style="71"/>
  </cols>
  <sheetData>
    <row r="1" spans="1:29" ht="24.95" customHeight="1">
      <c r="A1" s="202" t="s">
        <v>205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</row>
    <row r="2" spans="1:29" ht="24.95" customHeight="1">
      <c r="A2" s="202" t="s">
        <v>67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1:29" ht="20.25" customHeight="1" thickBot="1">
      <c r="A3" s="197" t="s">
        <v>68</v>
      </c>
      <c r="B3" s="198"/>
      <c r="C3" s="198"/>
      <c r="D3" s="198"/>
      <c r="E3" s="198"/>
      <c r="F3" s="198"/>
      <c r="AB3" s="72" t="s">
        <v>105</v>
      </c>
    </row>
    <row r="4" spans="1:29" ht="20.25" customHeight="1">
      <c r="A4" s="199" t="s">
        <v>69</v>
      </c>
      <c r="B4" s="200"/>
      <c r="C4" s="200"/>
      <c r="D4" s="200"/>
      <c r="E4" s="192" t="s">
        <v>70</v>
      </c>
      <c r="F4" s="192"/>
      <c r="G4" s="192"/>
      <c r="H4" s="192"/>
      <c r="I4" s="192"/>
      <c r="J4" s="192"/>
      <c r="K4" s="192"/>
      <c r="L4" s="192"/>
      <c r="M4" s="192" t="s">
        <v>71</v>
      </c>
      <c r="N4" s="192"/>
      <c r="O4" s="192"/>
      <c r="P4" s="192"/>
      <c r="Q4" s="192"/>
      <c r="R4" s="192"/>
      <c r="S4" s="192"/>
      <c r="T4" s="192"/>
      <c r="U4" s="192" t="s">
        <v>72</v>
      </c>
      <c r="V4" s="192"/>
      <c r="W4" s="192"/>
      <c r="X4" s="192"/>
      <c r="Y4" s="192"/>
      <c r="Z4" s="192"/>
      <c r="AA4" s="192"/>
      <c r="AB4" s="193"/>
    </row>
    <row r="5" spans="1:29" ht="20.25" customHeight="1">
      <c r="A5" s="195" t="s">
        <v>73</v>
      </c>
      <c r="B5" s="195"/>
      <c r="C5" s="59" t="s">
        <v>206</v>
      </c>
      <c r="D5" s="60" t="s">
        <v>104</v>
      </c>
      <c r="E5" s="185">
        <v>19077</v>
      </c>
      <c r="F5" s="184"/>
      <c r="G5" s="184"/>
      <c r="H5" s="184"/>
      <c r="I5" s="184"/>
      <c r="J5" s="184"/>
      <c r="K5" s="184"/>
      <c r="L5" s="184"/>
      <c r="M5" s="184">
        <v>8180727</v>
      </c>
      <c r="N5" s="184"/>
      <c r="O5" s="184"/>
      <c r="P5" s="184"/>
      <c r="Q5" s="184"/>
      <c r="R5" s="184"/>
      <c r="S5" s="184"/>
      <c r="T5" s="184"/>
      <c r="U5" s="184">
        <v>1620020</v>
      </c>
      <c r="V5" s="184"/>
      <c r="W5" s="184"/>
      <c r="X5" s="184"/>
      <c r="Y5" s="184"/>
      <c r="Z5" s="184"/>
      <c r="AA5" s="184"/>
      <c r="AB5" s="184"/>
    </row>
    <row r="6" spans="1:29" ht="20.100000000000001" customHeight="1">
      <c r="A6" s="195"/>
      <c r="B6" s="195"/>
      <c r="C6" s="59"/>
      <c r="D6" s="61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</row>
    <row r="7" spans="1:29" ht="20.25" customHeight="1">
      <c r="A7" s="195"/>
      <c r="B7" s="195"/>
      <c r="C7" s="59" t="s">
        <v>207</v>
      </c>
      <c r="D7" s="60"/>
      <c r="E7" s="185">
        <v>18656</v>
      </c>
      <c r="F7" s="184"/>
      <c r="G7" s="184"/>
      <c r="H7" s="184"/>
      <c r="I7" s="184"/>
      <c r="J7" s="184"/>
      <c r="K7" s="184"/>
      <c r="L7" s="184"/>
      <c r="M7" s="184">
        <v>8570784</v>
      </c>
      <c r="N7" s="184"/>
      <c r="O7" s="184"/>
      <c r="P7" s="184"/>
      <c r="Q7" s="184"/>
      <c r="R7" s="184"/>
      <c r="S7" s="184"/>
      <c r="T7" s="184"/>
      <c r="U7" s="184">
        <v>1658113</v>
      </c>
      <c r="V7" s="184"/>
      <c r="W7" s="184"/>
      <c r="X7" s="184"/>
      <c r="Y7" s="184"/>
      <c r="Z7" s="184"/>
      <c r="AA7" s="184"/>
      <c r="AB7" s="184"/>
    </row>
    <row r="8" spans="1:29" ht="20.100000000000001" customHeight="1">
      <c r="A8" s="195"/>
      <c r="B8" s="195"/>
      <c r="C8" s="59"/>
      <c r="D8" s="61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</row>
    <row r="9" spans="1:29" ht="20.25" customHeight="1">
      <c r="A9" s="195"/>
      <c r="B9" s="195"/>
      <c r="C9" s="59" t="s">
        <v>208</v>
      </c>
      <c r="D9" s="61"/>
      <c r="E9" s="184">
        <v>18333</v>
      </c>
      <c r="F9" s="184"/>
      <c r="G9" s="184"/>
      <c r="H9" s="184"/>
      <c r="I9" s="184"/>
      <c r="J9" s="184"/>
      <c r="K9" s="184"/>
      <c r="L9" s="184"/>
      <c r="M9" s="184">
        <v>8427044</v>
      </c>
      <c r="N9" s="184"/>
      <c r="O9" s="184"/>
      <c r="P9" s="184"/>
      <c r="Q9" s="184"/>
      <c r="R9" s="184"/>
      <c r="S9" s="184"/>
      <c r="T9" s="184"/>
      <c r="U9" s="184">
        <v>1717678</v>
      </c>
      <c r="V9" s="184"/>
      <c r="W9" s="184"/>
      <c r="X9" s="184"/>
      <c r="Y9" s="184"/>
      <c r="Z9" s="184"/>
      <c r="AA9" s="184"/>
      <c r="AB9" s="184"/>
    </row>
    <row r="10" spans="1:29" ht="20.100000000000001" customHeight="1">
      <c r="A10" s="195"/>
      <c r="B10" s="195"/>
      <c r="C10" s="59"/>
      <c r="D10" s="61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</row>
    <row r="11" spans="1:29" ht="20.25" customHeight="1">
      <c r="A11" s="178"/>
      <c r="B11" s="178"/>
      <c r="C11" s="92" t="s">
        <v>209</v>
      </c>
      <c r="D11" s="93"/>
      <c r="E11" s="179">
        <v>18153</v>
      </c>
      <c r="F11" s="179"/>
      <c r="G11" s="179"/>
      <c r="H11" s="179"/>
      <c r="I11" s="179"/>
      <c r="J11" s="179"/>
      <c r="K11" s="179"/>
      <c r="L11" s="179"/>
      <c r="M11" s="179">
        <f>+E21</f>
        <v>8233354</v>
      </c>
      <c r="N11" s="179"/>
      <c r="O11" s="179"/>
      <c r="P11" s="179"/>
      <c r="Q11" s="179"/>
      <c r="R11" s="179"/>
      <c r="S11" s="179"/>
      <c r="T11" s="179"/>
      <c r="U11" s="179">
        <v>1649626</v>
      </c>
      <c r="V11" s="179"/>
      <c r="W11" s="179"/>
      <c r="X11" s="179"/>
      <c r="Y11" s="179"/>
      <c r="Z11" s="179"/>
      <c r="AA11" s="179"/>
      <c r="AB11" s="179"/>
    </row>
    <row r="12" spans="1:29" ht="20.100000000000001" customHeight="1">
      <c r="A12" s="91"/>
      <c r="B12" s="91"/>
      <c r="C12" s="94"/>
      <c r="D12" s="93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9" s="73" customFormat="1" ht="20.25" customHeight="1" thickBot="1">
      <c r="A13" s="91"/>
      <c r="B13" s="91"/>
      <c r="C13" s="94" t="s">
        <v>210</v>
      </c>
      <c r="D13" s="95"/>
      <c r="E13" s="204">
        <v>17973</v>
      </c>
      <c r="F13" s="181"/>
      <c r="G13" s="181"/>
      <c r="H13" s="181"/>
      <c r="I13" s="181"/>
      <c r="J13" s="181"/>
      <c r="K13" s="181"/>
      <c r="L13" s="181"/>
      <c r="M13" s="181">
        <f>E22</f>
        <v>8283630</v>
      </c>
      <c r="N13" s="181"/>
      <c r="O13" s="181"/>
      <c r="P13" s="181"/>
      <c r="Q13" s="181"/>
      <c r="R13" s="181"/>
      <c r="S13" s="181"/>
      <c r="T13" s="181"/>
      <c r="U13" s="181">
        <v>1321404</v>
      </c>
      <c r="V13" s="181"/>
      <c r="W13" s="181"/>
      <c r="X13" s="181"/>
      <c r="Y13" s="181"/>
      <c r="Z13" s="181"/>
      <c r="AA13" s="181"/>
      <c r="AB13" s="181"/>
      <c r="AC13" s="63"/>
    </row>
    <row r="14" spans="1:29" ht="20.25" customHeight="1">
      <c r="A14" s="182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96"/>
      <c r="V14" s="96"/>
      <c r="W14" s="96"/>
      <c r="X14" s="96"/>
      <c r="Y14" s="96"/>
      <c r="Z14" s="96"/>
      <c r="AA14" s="96"/>
      <c r="AB14" s="76" t="s">
        <v>74</v>
      </c>
    </row>
    <row r="15" spans="1:29" ht="20.25" customHeight="1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76"/>
      <c r="U15" s="96"/>
      <c r="V15" s="96"/>
      <c r="W15" s="96"/>
      <c r="X15" s="96"/>
      <c r="Y15" s="96"/>
      <c r="Z15" s="96"/>
      <c r="AA15" s="96"/>
      <c r="AB15" s="96"/>
    </row>
    <row r="16" spans="1:29" ht="14.25" customHeight="1">
      <c r="D16" s="60"/>
    </row>
    <row r="17" spans="1:34" ht="24.95" customHeight="1">
      <c r="A17" s="203" t="s">
        <v>75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</row>
    <row r="18" spans="1:34" ht="20.25" customHeight="1" thickBot="1">
      <c r="A18" s="197" t="s">
        <v>76</v>
      </c>
      <c r="B18" s="197"/>
      <c r="C18" s="197"/>
      <c r="D18" s="197"/>
    </row>
    <row r="19" spans="1:34" ht="20.25" customHeight="1">
      <c r="A19" s="199" t="s">
        <v>77</v>
      </c>
      <c r="B19" s="192"/>
      <c r="C19" s="192"/>
      <c r="D19" s="192"/>
      <c r="E19" s="192" t="s">
        <v>78</v>
      </c>
      <c r="F19" s="192"/>
      <c r="G19" s="192"/>
      <c r="H19" s="192"/>
      <c r="I19" s="192" t="s">
        <v>79</v>
      </c>
      <c r="J19" s="192"/>
      <c r="K19" s="192"/>
      <c r="L19" s="192"/>
      <c r="M19" s="192" t="s">
        <v>80</v>
      </c>
      <c r="N19" s="192"/>
      <c r="O19" s="192"/>
      <c r="P19" s="192"/>
      <c r="Q19" s="192" t="s">
        <v>81</v>
      </c>
      <c r="R19" s="192"/>
      <c r="S19" s="192"/>
      <c r="T19" s="192"/>
      <c r="U19" s="192" t="s">
        <v>82</v>
      </c>
      <c r="V19" s="192"/>
      <c r="W19" s="192"/>
      <c r="X19" s="192"/>
      <c r="Y19" s="192" t="s">
        <v>83</v>
      </c>
      <c r="Z19" s="192"/>
      <c r="AA19" s="192"/>
      <c r="AB19" s="193"/>
    </row>
    <row r="20" spans="1:34" ht="20.25" customHeight="1">
      <c r="A20" s="180" t="s">
        <v>73</v>
      </c>
      <c r="B20" s="180"/>
      <c r="C20" s="59" t="s">
        <v>208</v>
      </c>
      <c r="D20" s="109" t="s">
        <v>104</v>
      </c>
      <c r="E20" s="201">
        <v>8427044</v>
      </c>
      <c r="F20" s="183"/>
      <c r="G20" s="183"/>
      <c r="H20" s="183"/>
      <c r="I20" s="183">
        <v>3014968</v>
      </c>
      <c r="J20" s="183"/>
      <c r="K20" s="183"/>
      <c r="L20" s="183"/>
      <c r="M20" s="183">
        <v>45266</v>
      </c>
      <c r="N20" s="183"/>
      <c r="O20" s="183"/>
      <c r="P20" s="183"/>
      <c r="Q20" s="183">
        <v>1824015</v>
      </c>
      <c r="R20" s="183"/>
      <c r="S20" s="183"/>
      <c r="T20" s="183"/>
      <c r="U20" s="183">
        <v>2429593</v>
      </c>
      <c r="V20" s="183"/>
      <c r="W20" s="183"/>
      <c r="X20" s="183"/>
      <c r="Y20" s="183">
        <v>1113202</v>
      </c>
      <c r="Z20" s="183"/>
      <c r="AA20" s="183"/>
      <c r="AB20" s="183"/>
    </row>
    <row r="21" spans="1:34" ht="20.25" customHeight="1">
      <c r="A21" s="63"/>
      <c r="B21" s="63"/>
      <c r="C21" s="59" t="s">
        <v>209</v>
      </c>
      <c r="D21" s="63"/>
      <c r="E21" s="186">
        <v>8233354</v>
      </c>
      <c r="F21" s="179"/>
      <c r="G21" s="179"/>
      <c r="H21" s="179"/>
      <c r="I21" s="179">
        <v>2906963</v>
      </c>
      <c r="J21" s="179"/>
      <c r="K21" s="179"/>
      <c r="L21" s="179"/>
      <c r="M21" s="179">
        <v>49122</v>
      </c>
      <c r="N21" s="179"/>
      <c r="O21" s="179"/>
      <c r="P21" s="179"/>
      <c r="Q21" s="179">
        <v>1803898</v>
      </c>
      <c r="R21" s="179"/>
      <c r="S21" s="179"/>
      <c r="T21" s="179"/>
      <c r="U21" s="179">
        <v>2380665</v>
      </c>
      <c r="V21" s="179"/>
      <c r="W21" s="179"/>
      <c r="X21" s="179"/>
      <c r="Y21" s="179">
        <v>1092706</v>
      </c>
      <c r="Z21" s="179"/>
      <c r="AA21" s="179"/>
      <c r="AB21" s="179"/>
      <c r="AC21" s="60"/>
    </row>
    <row r="22" spans="1:34" s="73" customFormat="1" ht="20.25" customHeight="1">
      <c r="A22" s="63"/>
      <c r="B22" s="63"/>
      <c r="C22" s="62" t="s">
        <v>210</v>
      </c>
      <c r="D22" s="63"/>
      <c r="E22" s="196">
        <f>E24+E26+E28+E30+E32+E34+E36+E38+E40+E42+E44+E46</f>
        <v>8283630</v>
      </c>
      <c r="F22" s="191"/>
      <c r="G22" s="191"/>
      <c r="H22" s="191"/>
      <c r="I22" s="191">
        <f>I24+I26+I28+I30+I32+I34+I36+I38+I40+I42+I44+I46</f>
        <v>2762588</v>
      </c>
      <c r="J22" s="191"/>
      <c r="K22" s="191"/>
      <c r="L22" s="191"/>
      <c r="M22" s="191">
        <f>M24+M26+M28+M30+M32+M34+M36+M38+M40+M42+M44+M46</f>
        <v>50178</v>
      </c>
      <c r="N22" s="191"/>
      <c r="O22" s="191"/>
      <c r="P22" s="191"/>
      <c r="Q22" s="191">
        <f>Q24+Q26+Q28+Q30+Q32+Q34+Q36+Q38+Q40+Q42+Q44+Q46</f>
        <v>1910683</v>
      </c>
      <c r="R22" s="191"/>
      <c r="S22" s="191"/>
      <c r="T22" s="191"/>
      <c r="U22" s="191">
        <f>U24+U26+U28+U30+U32+U34+U36+U38+U40+U42+U44+U46</f>
        <v>2399095</v>
      </c>
      <c r="V22" s="191"/>
      <c r="W22" s="191"/>
      <c r="X22" s="191"/>
      <c r="Y22" s="191">
        <f>Y24+Y26+Y28+Y30+Y32+Y34+Y36+Y38+Y40+Y42+Y44+Y46</f>
        <v>1161086</v>
      </c>
      <c r="Z22" s="191"/>
      <c r="AA22" s="191"/>
      <c r="AB22" s="191"/>
    </row>
    <row r="23" spans="1:34" ht="20.100000000000001" customHeight="1">
      <c r="A23" s="195"/>
      <c r="B23" s="195"/>
      <c r="C23" s="60"/>
      <c r="D23" s="60"/>
      <c r="E23" s="185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E23" s="60"/>
      <c r="AF23" s="60"/>
    </row>
    <row r="24" spans="1:34" ht="20.25" customHeight="1">
      <c r="A24" s="195"/>
      <c r="B24" s="195"/>
      <c r="C24" s="76" t="s">
        <v>211</v>
      </c>
      <c r="D24" s="60" t="s">
        <v>84</v>
      </c>
      <c r="E24" s="185">
        <f>I24+M24+Q24+U24+Y24</f>
        <v>864967</v>
      </c>
      <c r="F24" s="184"/>
      <c r="G24" s="184"/>
      <c r="H24" s="184"/>
      <c r="I24" s="184">
        <v>326175</v>
      </c>
      <c r="J24" s="184"/>
      <c r="K24" s="184"/>
      <c r="L24" s="184"/>
      <c r="M24" s="184">
        <v>4420</v>
      </c>
      <c r="N24" s="184"/>
      <c r="O24" s="184"/>
      <c r="P24" s="184"/>
      <c r="Q24" s="184">
        <v>189404</v>
      </c>
      <c r="R24" s="184"/>
      <c r="S24" s="184"/>
      <c r="T24" s="184"/>
      <c r="U24" s="184">
        <v>236596</v>
      </c>
      <c r="V24" s="184"/>
      <c r="W24" s="184"/>
      <c r="X24" s="184"/>
      <c r="Y24" s="184">
        <v>108372</v>
      </c>
      <c r="Z24" s="184"/>
      <c r="AA24" s="184"/>
      <c r="AB24" s="184"/>
      <c r="AE24" s="63"/>
      <c r="AF24" s="63"/>
      <c r="AG24" s="73"/>
      <c r="AH24" s="73"/>
    </row>
    <row r="25" spans="1:34" ht="20.100000000000001" customHeight="1">
      <c r="A25" s="194"/>
      <c r="B25" s="194"/>
      <c r="C25" s="110"/>
      <c r="D25" s="97"/>
      <c r="E25" s="185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</row>
    <row r="26" spans="1:34" ht="20.25" customHeight="1">
      <c r="A26" s="195"/>
      <c r="B26" s="195"/>
      <c r="C26" s="76" t="s">
        <v>212</v>
      </c>
      <c r="D26" s="60"/>
      <c r="E26" s="185">
        <f>SUM(I26:AB26)</f>
        <v>987692</v>
      </c>
      <c r="F26" s="184"/>
      <c r="G26" s="184"/>
      <c r="H26" s="184"/>
      <c r="I26" s="184">
        <v>371343</v>
      </c>
      <c r="J26" s="184"/>
      <c r="K26" s="184"/>
      <c r="L26" s="184"/>
      <c r="M26" s="184">
        <v>5243</v>
      </c>
      <c r="N26" s="184"/>
      <c r="O26" s="184"/>
      <c r="P26" s="184"/>
      <c r="Q26" s="184">
        <v>217713</v>
      </c>
      <c r="R26" s="184"/>
      <c r="S26" s="184"/>
      <c r="T26" s="184"/>
      <c r="U26" s="184">
        <v>251748</v>
      </c>
      <c r="V26" s="184"/>
      <c r="W26" s="184"/>
      <c r="X26" s="184"/>
      <c r="Y26" s="184">
        <v>141645</v>
      </c>
      <c r="Z26" s="184"/>
      <c r="AA26" s="184"/>
      <c r="AB26" s="184"/>
      <c r="AE26" s="73"/>
      <c r="AF26" s="73"/>
      <c r="AG26" s="73"/>
      <c r="AH26" s="73"/>
    </row>
    <row r="27" spans="1:34" ht="20.100000000000001" customHeight="1">
      <c r="A27" s="194"/>
      <c r="B27" s="194"/>
      <c r="C27" s="110"/>
      <c r="D27" s="97"/>
      <c r="E27" s="185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</row>
    <row r="28" spans="1:34" ht="20.25" customHeight="1">
      <c r="A28" s="195"/>
      <c r="B28" s="195"/>
      <c r="C28" s="76" t="s">
        <v>213</v>
      </c>
      <c r="D28" s="60"/>
      <c r="E28" s="185">
        <f>SUM(I28:AB28)</f>
        <v>818996</v>
      </c>
      <c r="F28" s="184"/>
      <c r="G28" s="184"/>
      <c r="H28" s="184"/>
      <c r="I28" s="184">
        <v>317942</v>
      </c>
      <c r="J28" s="184"/>
      <c r="K28" s="184"/>
      <c r="L28" s="184"/>
      <c r="M28" s="184">
        <v>4593</v>
      </c>
      <c r="N28" s="184"/>
      <c r="O28" s="184"/>
      <c r="P28" s="184"/>
      <c r="Q28" s="184">
        <v>181754</v>
      </c>
      <c r="R28" s="184"/>
      <c r="S28" s="184"/>
      <c r="T28" s="184"/>
      <c r="U28" s="184">
        <v>220558</v>
      </c>
      <c r="V28" s="184"/>
      <c r="W28" s="184"/>
      <c r="X28" s="184"/>
      <c r="Y28" s="184">
        <v>94149</v>
      </c>
      <c r="Z28" s="184"/>
      <c r="AA28" s="184"/>
      <c r="AB28" s="184"/>
      <c r="AE28" s="73"/>
      <c r="AF28" s="73"/>
      <c r="AG28" s="73"/>
      <c r="AH28" s="73"/>
    </row>
    <row r="29" spans="1:34" ht="20.100000000000001" customHeight="1">
      <c r="A29" s="194"/>
      <c r="B29" s="194"/>
      <c r="C29" s="110"/>
      <c r="D29" s="97"/>
      <c r="E29" s="185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</row>
    <row r="30" spans="1:34" ht="20.25" customHeight="1">
      <c r="A30" s="195"/>
      <c r="B30" s="195"/>
      <c r="C30" s="76" t="s">
        <v>214</v>
      </c>
      <c r="D30" s="60"/>
      <c r="E30" s="185">
        <f>SUM(I30:AB30)</f>
        <v>632095</v>
      </c>
      <c r="F30" s="184"/>
      <c r="G30" s="184"/>
      <c r="H30" s="184"/>
      <c r="I30" s="184">
        <v>271263</v>
      </c>
      <c r="J30" s="184"/>
      <c r="K30" s="184"/>
      <c r="L30" s="184"/>
      <c r="M30" s="184">
        <v>3760</v>
      </c>
      <c r="N30" s="184"/>
      <c r="O30" s="184"/>
      <c r="P30" s="184"/>
      <c r="Q30" s="184">
        <v>129855</v>
      </c>
      <c r="R30" s="184"/>
      <c r="S30" s="184"/>
      <c r="T30" s="184"/>
      <c r="U30" s="184">
        <v>177335</v>
      </c>
      <c r="V30" s="184"/>
      <c r="W30" s="184"/>
      <c r="X30" s="184"/>
      <c r="Y30" s="184">
        <v>49882</v>
      </c>
      <c r="Z30" s="184"/>
      <c r="AA30" s="184"/>
      <c r="AB30" s="184"/>
      <c r="AE30" s="73"/>
      <c r="AF30" s="73"/>
      <c r="AG30" s="73"/>
      <c r="AH30" s="73"/>
    </row>
    <row r="31" spans="1:34" ht="20.100000000000001" customHeight="1">
      <c r="A31" s="194"/>
      <c r="B31" s="194"/>
      <c r="C31" s="110"/>
      <c r="D31" s="97"/>
      <c r="E31" s="185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</row>
    <row r="32" spans="1:34" ht="20.25" customHeight="1">
      <c r="A32" s="195"/>
      <c r="B32" s="195"/>
      <c r="C32" s="76" t="s">
        <v>215</v>
      </c>
      <c r="D32" s="60"/>
      <c r="E32" s="185">
        <f>SUM(I32:AB32)</f>
        <v>548013</v>
      </c>
      <c r="F32" s="184"/>
      <c r="G32" s="184"/>
      <c r="H32" s="184"/>
      <c r="I32" s="184">
        <v>231242</v>
      </c>
      <c r="J32" s="184"/>
      <c r="K32" s="184"/>
      <c r="L32" s="184"/>
      <c r="M32" s="184">
        <v>3957</v>
      </c>
      <c r="N32" s="184"/>
      <c r="O32" s="184"/>
      <c r="P32" s="184"/>
      <c r="Q32" s="184">
        <v>101924</v>
      </c>
      <c r="R32" s="184"/>
      <c r="S32" s="184"/>
      <c r="T32" s="184"/>
      <c r="U32" s="184">
        <v>165580</v>
      </c>
      <c r="V32" s="184"/>
      <c r="W32" s="184"/>
      <c r="X32" s="184"/>
      <c r="Y32" s="184">
        <v>45310</v>
      </c>
      <c r="Z32" s="184"/>
      <c r="AA32" s="184"/>
      <c r="AB32" s="184"/>
      <c r="AE32" s="73"/>
      <c r="AF32" s="73"/>
      <c r="AG32" s="73"/>
      <c r="AH32" s="73"/>
    </row>
    <row r="33" spans="1:34" ht="20.100000000000001" customHeight="1">
      <c r="A33" s="194"/>
      <c r="B33" s="194"/>
      <c r="C33" s="110"/>
      <c r="D33" s="97"/>
      <c r="E33" s="185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</row>
    <row r="34" spans="1:34" ht="20.25" customHeight="1">
      <c r="A34" s="195"/>
      <c r="B34" s="195"/>
      <c r="C34" s="76" t="s">
        <v>216</v>
      </c>
      <c r="D34" s="60"/>
      <c r="E34" s="185">
        <f>SUM(I34:AB34)</f>
        <v>557476</v>
      </c>
      <c r="F34" s="184"/>
      <c r="G34" s="184"/>
      <c r="H34" s="184"/>
      <c r="I34" s="184">
        <v>188470</v>
      </c>
      <c r="J34" s="184"/>
      <c r="K34" s="184"/>
      <c r="L34" s="184"/>
      <c r="M34" s="184">
        <v>3689</v>
      </c>
      <c r="N34" s="184"/>
      <c r="O34" s="184"/>
      <c r="P34" s="184"/>
      <c r="Q34" s="184">
        <v>128614</v>
      </c>
      <c r="R34" s="184"/>
      <c r="S34" s="184"/>
      <c r="T34" s="184"/>
      <c r="U34" s="184">
        <v>166360</v>
      </c>
      <c r="V34" s="184"/>
      <c r="W34" s="184"/>
      <c r="X34" s="184"/>
      <c r="Y34" s="184">
        <v>70343</v>
      </c>
      <c r="Z34" s="184"/>
      <c r="AA34" s="184"/>
      <c r="AB34" s="184"/>
    </row>
    <row r="35" spans="1:34" ht="20.100000000000001" customHeight="1">
      <c r="A35" s="194"/>
      <c r="B35" s="194"/>
      <c r="C35" s="110"/>
      <c r="D35" s="97"/>
      <c r="E35" s="185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H35" s="73"/>
    </row>
    <row r="36" spans="1:34" ht="20.25" customHeight="1">
      <c r="A36" s="195"/>
      <c r="B36" s="195"/>
      <c r="C36" s="76" t="s">
        <v>217</v>
      </c>
      <c r="D36" s="60"/>
      <c r="E36" s="185">
        <f>SUM(I36:AB36)</f>
        <v>679424</v>
      </c>
      <c r="F36" s="184"/>
      <c r="G36" s="184"/>
      <c r="H36" s="184"/>
      <c r="I36" s="184">
        <v>158526</v>
      </c>
      <c r="J36" s="184"/>
      <c r="K36" s="184"/>
      <c r="L36" s="184"/>
      <c r="M36" s="184">
        <v>3930</v>
      </c>
      <c r="N36" s="184"/>
      <c r="O36" s="184"/>
      <c r="P36" s="184"/>
      <c r="Q36" s="184">
        <v>171669</v>
      </c>
      <c r="R36" s="184"/>
      <c r="S36" s="184"/>
      <c r="T36" s="184"/>
      <c r="U36" s="184">
        <v>202762</v>
      </c>
      <c r="V36" s="184"/>
      <c r="W36" s="184"/>
      <c r="X36" s="184"/>
      <c r="Y36" s="184">
        <v>142537</v>
      </c>
      <c r="Z36" s="184"/>
      <c r="AA36" s="184"/>
      <c r="AB36" s="184"/>
    </row>
    <row r="37" spans="1:34" ht="20.100000000000001" customHeight="1">
      <c r="A37" s="194"/>
      <c r="B37" s="194"/>
      <c r="C37" s="110"/>
      <c r="D37" s="97"/>
      <c r="E37" s="185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H37" s="73"/>
    </row>
    <row r="38" spans="1:34" ht="20.25" customHeight="1">
      <c r="A38" s="195"/>
      <c r="B38" s="195"/>
      <c r="C38" s="76" t="s">
        <v>218</v>
      </c>
      <c r="D38" s="60"/>
      <c r="E38" s="185">
        <f>SUM(I38:AB38)</f>
        <v>754038</v>
      </c>
      <c r="F38" s="184"/>
      <c r="G38" s="184"/>
      <c r="H38" s="184"/>
      <c r="I38" s="184">
        <v>132343</v>
      </c>
      <c r="J38" s="184"/>
      <c r="K38" s="184"/>
      <c r="L38" s="184"/>
      <c r="M38" s="184">
        <v>4236</v>
      </c>
      <c r="N38" s="184"/>
      <c r="O38" s="184"/>
      <c r="P38" s="184"/>
      <c r="Q38" s="184">
        <v>206180</v>
      </c>
      <c r="R38" s="184"/>
      <c r="S38" s="184"/>
      <c r="T38" s="184"/>
      <c r="U38" s="184">
        <v>237796</v>
      </c>
      <c r="V38" s="184"/>
      <c r="W38" s="184"/>
      <c r="X38" s="184"/>
      <c r="Y38" s="184">
        <v>173483</v>
      </c>
      <c r="Z38" s="184"/>
      <c r="AA38" s="184"/>
      <c r="AB38" s="184"/>
    </row>
    <row r="39" spans="1:34" ht="20.100000000000001" customHeight="1">
      <c r="A39" s="194"/>
      <c r="B39" s="194"/>
      <c r="C39" s="110"/>
      <c r="D39" s="97"/>
      <c r="E39" s="185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H39" s="73"/>
    </row>
    <row r="40" spans="1:34" ht="20.25" customHeight="1">
      <c r="A40" s="195"/>
      <c r="B40" s="195"/>
      <c r="C40" s="76" t="s">
        <v>219</v>
      </c>
      <c r="D40" s="60"/>
      <c r="E40" s="185">
        <f>SUM(I40:AB40)</f>
        <v>635673</v>
      </c>
      <c r="F40" s="184"/>
      <c r="G40" s="184"/>
      <c r="H40" s="184"/>
      <c r="I40" s="184">
        <v>131567</v>
      </c>
      <c r="J40" s="184"/>
      <c r="K40" s="184"/>
      <c r="L40" s="184"/>
      <c r="M40" s="184">
        <v>4346</v>
      </c>
      <c r="N40" s="184"/>
      <c r="O40" s="184"/>
      <c r="P40" s="184"/>
      <c r="Q40" s="184">
        <v>177897</v>
      </c>
      <c r="R40" s="184"/>
      <c r="S40" s="184"/>
      <c r="T40" s="184"/>
      <c r="U40" s="184">
        <v>204921</v>
      </c>
      <c r="V40" s="184"/>
      <c r="W40" s="184"/>
      <c r="X40" s="184"/>
      <c r="Y40" s="184">
        <v>116942</v>
      </c>
      <c r="Z40" s="184"/>
      <c r="AA40" s="184"/>
      <c r="AB40" s="184"/>
    </row>
    <row r="41" spans="1:34" ht="20.100000000000001" customHeight="1">
      <c r="A41" s="194"/>
      <c r="B41" s="194"/>
      <c r="C41" s="110"/>
      <c r="D41" s="97"/>
      <c r="E41" s="185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H41" s="73"/>
    </row>
    <row r="42" spans="1:34" ht="20.25" customHeight="1">
      <c r="A42" s="195"/>
      <c r="B42" s="195"/>
      <c r="C42" s="76" t="s">
        <v>220</v>
      </c>
      <c r="D42" s="60"/>
      <c r="E42" s="185">
        <f>SUM(I42:AB42)</f>
        <v>530974</v>
      </c>
      <c r="F42" s="184"/>
      <c r="G42" s="184"/>
      <c r="H42" s="184"/>
      <c r="I42" s="184">
        <v>157068</v>
      </c>
      <c r="J42" s="184"/>
      <c r="K42" s="184"/>
      <c r="L42" s="184"/>
      <c r="M42" s="184">
        <v>3927</v>
      </c>
      <c r="N42" s="184"/>
      <c r="O42" s="184"/>
      <c r="P42" s="184"/>
      <c r="Q42" s="184">
        <v>140114</v>
      </c>
      <c r="R42" s="184"/>
      <c r="S42" s="184"/>
      <c r="T42" s="184"/>
      <c r="U42" s="184">
        <v>158031</v>
      </c>
      <c r="V42" s="184"/>
      <c r="W42" s="184"/>
      <c r="X42" s="184"/>
      <c r="Y42" s="184">
        <v>71834</v>
      </c>
      <c r="Z42" s="184"/>
      <c r="AA42" s="184"/>
      <c r="AB42" s="184"/>
    </row>
    <row r="43" spans="1:34" ht="20.100000000000001" customHeight="1">
      <c r="A43" s="194"/>
      <c r="B43" s="194"/>
      <c r="C43" s="110"/>
      <c r="D43" s="97"/>
      <c r="E43" s="185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H43" s="73"/>
    </row>
    <row r="44" spans="1:34" ht="20.25" customHeight="1">
      <c r="A44" s="195"/>
      <c r="B44" s="195"/>
      <c r="C44" s="76" t="s">
        <v>221</v>
      </c>
      <c r="D44" s="60"/>
      <c r="E44" s="185">
        <f>SUM(I44:AB44)</f>
        <v>563623</v>
      </c>
      <c r="F44" s="184"/>
      <c r="G44" s="184"/>
      <c r="H44" s="184"/>
      <c r="I44" s="184">
        <v>216025</v>
      </c>
      <c r="J44" s="184"/>
      <c r="K44" s="184"/>
      <c r="L44" s="184"/>
      <c r="M44" s="184">
        <v>4267</v>
      </c>
      <c r="N44" s="184"/>
      <c r="O44" s="184"/>
      <c r="P44" s="184"/>
      <c r="Q44" s="184">
        <v>117093</v>
      </c>
      <c r="R44" s="184"/>
      <c r="S44" s="184"/>
      <c r="T44" s="184"/>
      <c r="U44" s="184">
        <v>175505</v>
      </c>
      <c r="V44" s="184"/>
      <c r="W44" s="184"/>
      <c r="X44" s="184"/>
      <c r="Y44" s="184">
        <v>50733</v>
      </c>
      <c r="Z44" s="184"/>
      <c r="AA44" s="184"/>
      <c r="AB44" s="184"/>
    </row>
    <row r="45" spans="1:34" ht="20.100000000000001" customHeight="1">
      <c r="A45" s="194"/>
      <c r="B45" s="194"/>
      <c r="C45" s="110"/>
      <c r="D45" s="97"/>
      <c r="E45" s="185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H45" s="73"/>
    </row>
    <row r="46" spans="1:34" ht="20.25" customHeight="1" thickBot="1">
      <c r="A46" s="205"/>
      <c r="B46" s="205"/>
      <c r="C46" s="111" t="s">
        <v>222</v>
      </c>
      <c r="D46" s="64"/>
      <c r="E46" s="190">
        <f>SUM(I46:AB46)</f>
        <v>710659</v>
      </c>
      <c r="F46" s="189"/>
      <c r="G46" s="189"/>
      <c r="H46" s="189"/>
      <c r="I46" s="189">
        <v>260624</v>
      </c>
      <c r="J46" s="189"/>
      <c r="K46" s="189"/>
      <c r="L46" s="189"/>
      <c r="M46" s="189">
        <v>3810</v>
      </c>
      <c r="N46" s="189"/>
      <c r="O46" s="189"/>
      <c r="P46" s="189"/>
      <c r="Q46" s="189">
        <v>148466</v>
      </c>
      <c r="R46" s="189"/>
      <c r="S46" s="189"/>
      <c r="T46" s="189"/>
      <c r="U46" s="189">
        <v>201903</v>
      </c>
      <c r="V46" s="189"/>
      <c r="W46" s="189"/>
      <c r="X46" s="189"/>
      <c r="Y46" s="189">
        <v>95856</v>
      </c>
      <c r="Z46" s="189"/>
      <c r="AA46" s="189"/>
      <c r="AB46" s="189"/>
    </row>
    <row r="47" spans="1:34" ht="20.25" customHeight="1">
      <c r="A47" s="74" t="s">
        <v>223</v>
      </c>
      <c r="B47" s="98"/>
      <c r="C47" s="98"/>
      <c r="D47" s="99"/>
      <c r="E47" s="99"/>
      <c r="F47" s="99"/>
      <c r="G47" s="9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187" t="s">
        <v>74</v>
      </c>
      <c r="U47" s="188"/>
      <c r="V47" s="188"/>
      <c r="W47" s="188"/>
      <c r="X47" s="188"/>
      <c r="Y47" s="188"/>
      <c r="Z47" s="188"/>
      <c r="AA47" s="188"/>
      <c r="AB47" s="188"/>
    </row>
    <row r="48" spans="1:34" ht="20.100000000000001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</row>
    <row r="49" spans="1:20" ht="20.100000000000001" customHeight="1">
      <c r="A49" s="75" t="s">
        <v>107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6"/>
    </row>
  </sheetData>
  <mergeCells count="237">
    <mergeCell ref="A1:AB1"/>
    <mergeCell ref="A17:AB17"/>
    <mergeCell ref="E13:L13"/>
    <mergeCell ref="M8:T8"/>
    <mergeCell ref="U8:AB8"/>
    <mergeCell ref="E9:L9"/>
    <mergeCell ref="M4:T4"/>
    <mergeCell ref="M6:T6"/>
    <mergeCell ref="A46:B46"/>
    <mergeCell ref="A43:B43"/>
    <mergeCell ref="A2:AB2"/>
    <mergeCell ref="A19:D19"/>
    <mergeCell ref="I19:L19"/>
    <mergeCell ref="E8:L8"/>
    <mergeCell ref="E19:H19"/>
    <mergeCell ref="U19:X19"/>
    <mergeCell ref="U5:AB5"/>
    <mergeCell ref="A15:S15"/>
    <mergeCell ref="U4:AB4"/>
    <mergeCell ref="E4:L4"/>
    <mergeCell ref="E6:L6"/>
    <mergeCell ref="U7:AB7"/>
    <mergeCell ref="U6:AB6"/>
    <mergeCell ref="M7:T7"/>
    <mergeCell ref="M5:T5"/>
    <mergeCell ref="U13:AB13"/>
    <mergeCell ref="U9:AB9"/>
    <mergeCell ref="A3:F3"/>
    <mergeCell ref="A24:B24"/>
    <mergeCell ref="A7:B7"/>
    <mergeCell ref="A8:B8"/>
    <mergeCell ref="A4:D4"/>
    <mergeCell ref="E5:L5"/>
    <mergeCell ref="E23:H23"/>
    <mergeCell ref="I23:L23"/>
    <mergeCell ref="I22:L22"/>
    <mergeCell ref="E20:H20"/>
    <mergeCell ref="A5:B5"/>
    <mergeCell ref="A6:B6"/>
    <mergeCell ref="E7:L7"/>
    <mergeCell ref="A9:B9"/>
    <mergeCell ref="A10:B10"/>
    <mergeCell ref="E10:L10"/>
    <mergeCell ref="A18:D18"/>
    <mergeCell ref="A36:B36"/>
    <mergeCell ref="A27:B27"/>
    <mergeCell ref="A28:B28"/>
    <mergeCell ref="A23:B23"/>
    <mergeCell ref="A25:B25"/>
    <mergeCell ref="A26:B26"/>
    <mergeCell ref="I25:L25"/>
    <mergeCell ref="E28:H28"/>
    <mergeCell ref="E27:H27"/>
    <mergeCell ref="E25:H25"/>
    <mergeCell ref="M9:T9"/>
    <mergeCell ref="A45:B45"/>
    <mergeCell ref="A40:B40"/>
    <mergeCell ref="A30:B30"/>
    <mergeCell ref="A29:B29"/>
    <mergeCell ref="A41:B41"/>
    <mergeCell ref="A38:B38"/>
    <mergeCell ref="M19:P19"/>
    <mergeCell ref="I24:L24"/>
    <mergeCell ref="A44:B44"/>
    <mergeCell ref="A42:B42"/>
    <mergeCell ref="Y21:AB21"/>
    <mergeCell ref="M23:P23"/>
    <mergeCell ref="Q23:T23"/>
    <mergeCell ref="U22:X22"/>
    <mergeCell ref="Q19:T19"/>
    <mergeCell ref="A39:B39"/>
    <mergeCell ref="A37:B37"/>
    <mergeCell ref="A32:B32"/>
    <mergeCell ref="A31:B31"/>
    <mergeCell ref="E22:H22"/>
    <mergeCell ref="E24:H24"/>
    <mergeCell ref="A35:B35"/>
    <mergeCell ref="A34:B34"/>
    <mergeCell ref="A33:B33"/>
    <mergeCell ref="Y25:AB25"/>
    <mergeCell ref="U24:X24"/>
    <mergeCell ref="E38:H38"/>
    <mergeCell ref="I31:L31"/>
    <mergeCell ref="Y31:AB31"/>
    <mergeCell ref="Q38:T38"/>
    <mergeCell ref="Q30:T30"/>
    <mergeCell ref="E29:H29"/>
    <mergeCell ref="Y22:AB22"/>
    <mergeCell ref="M22:P22"/>
    <mergeCell ref="Q22:T22"/>
    <mergeCell ref="Y30:AB30"/>
    <mergeCell ref="U30:X30"/>
    <mergeCell ref="U28:X28"/>
    <mergeCell ref="Q28:T28"/>
    <mergeCell ref="M27:P27"/>
    <mergeCell ref="Y23:AB23"/>
    <mergeCell ref="Y24:AB24"/>
    <mergeCell ref="U23:X23"/>
    <mergeCell ref="M24:P24"/>
    <mergeCell ref="Q24:T24"/>
    <mergeCell ref="I32:L32"/>
    <mergeCell ref="M43:P43"/>
    <mergeCell ref="I39:L39"/>
    <mergeCell ref="I46:L46"/>
    <mergeCell ref="M46:P46"/>
    <mergeCell ref="I33:L33"/>
    <mergeCell ref="I37:L37"/>
    <mergeCell ref="Y29:AB29"/>
    <mergeCell ref="Y28:AB28"/>
    <mergeCell ref="M25:P25"/>
    <mergeCell ref="Q25:T25"/>
    <mergeCell ref="U43:X43"/>
    <mergeCell ref="Q39:T39"/>
    <mergeCell ref="Q35:T35"/>
    <mergeCell ref="U29:X29"/>
    <mergeCell ref="U31:X31"/>
    <mergeCell ref="M33:P33"/>
    <mergeCell ref="Q36:T36"/>
    <mergeCell ref="U32:X32"/>
    <mergeCell ref="M28:P28"/>
    <mergeCell ref="E35:H35"/>
    <mergeCell ref="E46:H46"/>
    <mergeCell ref="M40:P40"/>
    <mergeCell ref="M39:P39"/>
    <mergeCell ref="E36:H36"/>
    <mergeCell ref="E39:H39"/>
    <mergeCell ref="M38:P38"/>
    <mergeCell ref="E42:H42"/>
    <mergeCell ref="E41:H41"/>
    <mergeCell ref="I40:L40"/>
    <mergeCell ref="E40:H40"/>
    <mergeCell ref="U38:X38"/>
    <mergeCell ref="Y36:AB36"/>
    <mergeCell ref="Y32:AB32"/>
    <mergeCell ref="M34:P34"/>
    <mergeCell ref="U34:X34"/>
    <mergeCell ref="U39:X39"/>
    <mergeCell ref="E32:H32"/>
    <mergeCell ref="M37:P37"/>
    <mergeCell ref="Y26:AB26"/>
    <mergeCell ref="Q27:T27"/>
    <mergeCell ref="Q26:T26"/>
    <mergeCell ref="U26:X26"/>
    <mergeCell ref="I27:L27"/>
    <mergeCell ref="I34:L34"/>
    <mergeCell ref="E33:H33"/>
    <mergeCell ref="Y33:AB33"/>
    <mergeCell ref="U35:X35"/>
    <mergeCell ref="Q37:T37"/>
    <mergeCell ref="E30:H30"/>
    <mergeCell ref="I29:L29"/>
    <mergeCell ref="E31:H31"/>
    <mergeCell ref="M30:P30"/>
    <mergeCell ref="I30:L30"/>
    <mergeCell ref="M29:P29"/>
    <mergeCell ref="M45:P45"/>
    <mergeCell ref="E45:H45"/>
    <mergeCell ref="I44:L44"/>
    <mergeCell ref="I45:L45"/>
    <mergeCell ref="I43:L43"/>
    <mergeCell ref="E44:H44"/>
    <mergeCell ref="E43:H43"/>
    <mergeCell ref="U44:X44"/>
    <mergeCell ref="T47:AB47"/>
    <mergeCell ref="Q45:T45"/>
    <mergeCell ref="U45:X45"/>
    <mergeCell ref="Y45:AB45"/>
    <mergeCell ref="U46:X46"/>
    <mergeCell ref="Y46:AB46"/>
    <mergeCell ref="Q46:T46"/>
    <mergeCell ref="Q43:T43"/>
    <mergeCell ref="Y44:AB44"/>
    <mergeCell ref="Q44:T44"/>
    <mergeCell ref="M44:P44"/>
    <mergeCell ref="Y43:AB43"/>
    <mergeCell ref="E37:H37"/>
    <mergeCell ref="E21:H21"/>
    <mergeCell ref="I36:L36"/>
    <mergeCell ref="E26:H26"/>
    <mergeCell ref="I26:L26"/>
    <mergeCell ref="E34:H34"/>
    <mergeCell ref="I35:L35"/>
    <mergeCell ref="Y39:AB39"/>
    <mergeCell ref="U41:X41"/>
    <mergeCell ref="Q40:T40"/>
    <mergeCell ref="Q41:T41"/>
    <mergeCell ref="I38:L38"/>
    <mergeCell ref="I41:L41"/>
    <mergeCell ref="M41:P41"/>
    <mergeCell ref="Q34:T34"/>
    <mergeCell ref="Q32:T32"/>
    <mergeCell ref="I28:L28"/>
    <mergeCell ref="Q29:T29"/>
    <mergeCell ref="Y41:AB41"/>
    <mergeCell ref="Y40:AB40"/>
    <mergeCell ref="U25:X25"/>
    <mergeCell ref="M36:P36"/>
    <mergeCell ref="Y35:AB35"/>
    <mergeCell ref="U33:X33"/>
    <mergeCell ref="Y42:AB42"/>
    <mergeCell ref="U42:X42"/>
    <mergeCell ref="Y38:AB38"/>
    <mergeCell ref="U37:X37"/>
    <mergeCell ref="U40:X40"/>
    <mergeCell ref="I20:L20"/>
    <mergeCell ref="I21:L21"/>
    <mergeCell ref="M21:P21"/>
    <mergeCell ref="Q21:T21"/>
    <mergeCell ref="U21:X21"/>
    <mergeCell ref="M42:P42"/>
    <mergeCell ref="Q42:T42"/>
    <mergeCell ref="I42:L42"/>
    <mergeCell ref="Q33:T33"/>
    <mergeCell ref="M35:P35"/>
    <mergeCell ref="Q31:T31"/>
    <mergeCell ref="M32:P32"/>
    <mergeCell ref="M31:P31"/>
    <mergeCell ref="U36:X36"/>
    <mergeCell ref="Y37:AB37"/>
    <mergeCell ref="Y34:AB34"/>
    <mergeCell ref="M26:P26"/>
    <mergeCell ref="U27:X27"/>
    <mergeCell ref="Y27:AB27"/>
    <mergeCell ref="U10:AB10"/>
    <mergeCell ref="A11:B11"/>
    <mergeCell ref="E11:L11"/>
    <mergeCell ref="M11:T11"/>
    <mergeCell ref="U11:AB11"/>
    <mergeCell ref="A20:B20"/>
    <mergeCell ref="M13:T13"/>
    <mergeCell ref="A14:T14"/>
    <mergeCell ref="M20:P20"/>
    <mergeCell ref="Q20:T20"/>
    <mergeCell ref="Y20:AB20"/>
    <mergeCell ref="U20:X20"/>
    <mergeCell ref="Y19:AB19"/>
    <mergeCell ref="M10:T10"/>
  </mergeCells>
  <phoneticPr fontId="3"/>
  <printOptions horizontalCentered="1"/>
  <pageMargins left="0.59055118110236227" right="0.59055118110236227" top="0.39370078740157483" bottom="0.39370078740157483" header="0.51181102362204722" footer="0.31496062992125984"/>
  <pageSetup paperSize="9" scale="87" firstPageNumber="123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2"/>
  <sheetViews>
    <sheetView showGridLines="0" tabSelected="1" view="pageBreakPreview" zoomScale="70" zoomScaleNormal="80" zoomScaleSheetLayoutView="70" workbookViewId="0">
      <selection activeCell="P13" sqref="P13"/>
    </sheetView>
  </sheetViews>
  <sheetFormatPr defaultColWidth="3.625" defaultRowHeight="17.100000000000001" customHeight="1"/>
  <cols>
    <col min="1" max="4" width="3.625" style="1"/>
    <col min="5" max="8" width="3.875" style="1" customWidth="1"/>
    <col min="9" max="16" width="3.625" style="1"/>
    <col min="17" max="17" width="3.625" style="1" customWidth="1"/>
    <col min="18" max="24" width="3.625" style="1"/>
    <col min="25" max="25" width="14.5" style="1" customWidth="1"/>
    <col min="26" max="26" width="1.125" style="1" customWidth="1"/>
    <col min="27" max="16384" width="3.625" style="1"/>
  </cols>
  <sheetData>
    <row r="1" spans="1:53" ht="21.95" customHeight="1">
      <c r="A1" s="243" t="s">
        <v>150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77"/>
      <c r="Z1" s="77"/>
      <c r="AA1" s="29" t="s">
        <v>27</v>
      </c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spans="1:53" ht="20.25" customHeight="1" thickBot="1">
      <c r="A2" s="226" t="s">
        <v>76</v>
      </c>
      <c r="B2" s="226"/>
      <c r="C2" s="226"/>
      <c r="D2" s="226"/>
      <c r="E2" s="33"/>
      <c r="F2" s="33"/>
      <c r="G2" s="33"/>
      <c r="H2" s="33"/>
      <c r="U2" s="33"/>
      <c r="V2" s="33"/>
      <c r="W2" s="33"/>
      <c r="X2" s="33"/>
      <c r="Y2" s="33"/>
    </row>
    <row r="3" spans="1:53" ht="17.100000000000001" customHeight="1">
      <c r="A3" s="218" t="s">
        <v>28</v>
      </c>
      <c r="B3" s="218"/>
      <c r="C3" s="218"/>
      <c r="D3" s="218"/>
      <c r="E3" s="218"/>
      <c r="F3" s="218"/>
      <c r="G3" s="218"/>
      <c r="H3" s="230"/>
      <c r="I3" s="218" t="s">
        <v>135</v>
      </c>
      <c r="J3" s="218"/>
      <c r="K3" s="218"/>
      <c r="L3" s="230"/>
      <c r="M3" s="217" t="s">
        <v>134</v>
      </c>
      <c r="N3" s="218"/>
      <c r="O3" s="218"/>
      <c r="P3" s="230"/>
      <c r="Q3" s="217" t="s">
        <v>133</v>
      </c>
      <c r="R3" s="218"/>
      <c r="S3" s="218"/>
      <c r="T3" s="218"/>
      <c r="U3" s="217" t="s">
        <v>132</v>
      </c>
      <c r="V3" s="218"/>
      <c r="W3" s="218"/>
      <c r="X3" s="218"/>
      <c r="Y3" s="217" t="s">
        <v>131</v>
      </c>
      <c r="Z3" s="34"/>
      <c r="AA3" s="230" t="s">
        <v>103</v>
      </c>
      <c r="AB3" s="222"/>
      <c r="AC3" s="222"/>
      <c r="AD3" s="222"/>
      <c r="AE3" s="221" t="s">
        <v>29</v>
      </c>
      <c r="AF3" s="222"/>
      <c r="AG3" s="222"/>
      <c r="AH3" s="222"/>
      <c r="AI3" s="221" t="s">
        <v>151</v>
      </c>
      <c r="AJ3" s="222"/>
      <c r="AK3" s="222"/>
      <c r="AL3" s="222"/>
      <c r="AM3" s="221" t="s">
        <v>152</v>
      </c>
      <c r="AN3" s="222"/>
      <c r="AO3" s="222"/>
      <c r="AP3" s="222"/>
      <c r="AQ3" s="221" t="s">
        <v>30</v>
      </c>
      <c r="AR3" s="222"/>
      <c r="AS3" s="222"/>
      <c r="AT3" s="224"/>
      <c r="AU3" s="217" t="s">
        <v>28</v>
      </c>
      <c r="AV3" s="218"/>
      <c r="AW3" s="218"/>
      <c r="AX3" s="218"/>
      <c r="AY3" s="218"/>
      <c r="AZ3" s="218"/>
      <c r="BA3" s="218"/>
    </row>
    <row r="4" spans="1:53" ht="17.100000000000001" customHeight="1">
      <c r="A4" s="220"/>
      <c r="B4" s="220"/>
      <c r="C4" s="220"/>
      <c r="D4" s="220"/>
      <c r="E4" s="220"/>
      <c r="F4" s="220"/>
      <c r="G4" s="220"/>
      <c r="H4" s="244"/>
      <c r="I4" s="220"/>
      <c r="J4" s="220"/>
      <c r="K4" s="220"/>
      <c r="L4" s="244"/>
      <c r="M4" s="219"/>
      <c r="N4" s="220"/>
      <c r="O4" s="220"/>
      <c r="P4" s="244"/>
      <c r="Q4" s="219"/>
      <c r="R4" s="220"/>
      <c r="S4" s="220"/>
      <c r="T4" s="220"/>
      <c r="U4" s="219"/>
      <c r="V4" s="220"/>
      <c r="W4" s="220"/>
      <c r="X4" s="220"/>
      <c r="Y4" s="219"/>
      <c r="Z4" s="34"/>
      <c r="AA4" s="231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5"/>
      <c r="AU4" s="219"/>
      <c r="AV4" s="220"/>
      <c r="AW4" s="220"/>
      <c r="AX4" s="220"/>
      <c r="AY4" s="220"/>
      <c r="AZ4" s="220"/>
      <c r="BA4" s="220"/>
    </row>
    <row r="5" spans="1:53" ht="16.5" customHeight="1">
      <c r="A5" s="121"/>
      <c r="B5" s="121"/>
      <c r="C5" s="14"/>
      <c r="D5" s="2"/>
      <c r="E5" s="19"/>
      <c r="F5" s="19"/>
      <c r="G5" s="19"/>
      <c r="H5" s="55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9"/>
      <c r="Z5" s="19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209"/>
      <c r="AU5" s="35"/>
      <c r="AY5" s="14"/>
      <c r="AZ5" s="2"/>
    </row>
    <row r="6" spans="1:53" ht="17.100000000000001" customHeight="1">
      <c r="A6" s="121" t="s">
        <v>73</v>
      </c>
      <c r="B6" s="121"/>
      <c r="C6" s="121"/>
      <c r="D6" s="2"/>
      <c r="E6" s="14" t="s">
        <v>153</v>
      </c>
      <c r="F6" s="19" t="s">
        <v>65</v>
      </c>
      <c r="G6" s="19"/>
      <c r="H6" s="55"/>
      <c r="I6" s="160">
        <f>IF(M6=0,"",SUM(M6,Q6,U6,Y6,AA6,AE6,AI6,AM6,AQ6))</f>
        <v>16396645</v>
      </c>
      <c r="J6" s="123"/>
      <c r="K6" s="123"/>
      <c r="L6" s="123"/>
      <c r="M6" s="123">
        <v>13063177</v>
      </c>
      <c r="N6" s="123"/>
      <c r="O6" s="123"/>
      <c r="P6" s="123"/>
      <c r="Q6" s="123">
        <v>231901</v>
      </c>
      <c r="R6" s="123"/>
      <c r="S6" s="123"/>
      <c r="T6" s="123"/>
      <c r="U6" s="123">
        <v>658706</v>
      </c>
      <c r="V6" s="123"/>
      <c r="W6" s="123"/>
      <c r="X6" s="123"/>
      <c r="Y6" s="19">
        <v>982973</v>
      </c>
      <c r="Z6" s="19"/>
      <c r="AA6" s="123">
        <v>417201</v>
      </c>
      <c r="AB6" s="123"/>
      <c r="AC6" s="123"/>
      <c r="AD6" s="123"/>
      <c r="AE6" s="123">
        <v>912479</v>
      </c>
      <c r="AF6" s="123"/>
      <c r="AG6" s="123"/>
      <c r="AH6" s="123"/>
      <c r="AI6" s="123">
        <v>42246</v>
      </c>
      <c r="AJ6" s="123"/>
      <c r="AK6" s="123"/>
      <c r="AL6" s="123"/>
      <c r="AM6" s="123">
        <v>69337</v>
      </c>
      <c r="AN6" s="123"/>
      <c r="AO6" s="123"/>
      <c r="AP6" s="123"/>
      <c r="AQ6" s="123">
        <v>18625</v>
      </c>
      <c r="AR6" s="123"/>
      <c r="AS6" s="123"/>
      <c r="AT6" s="209"/>
      <c r="AU6" s="121" t="s">
        <v>73</v>
      </c>
      <c r="AV6" s="121"/>
      <c r="AW6" s="121"/>
      <c r="AY6" s="14" t="s">
        <v>154</v>
      </c>
      <c r="AZ6" s="19" t="s">
        <v>65</v>
      </c>
    </row>
    <row r="7" spans="1:53" ht="17.100000000000001" customHeight="1">
      <c r="A7" s="121"/>
      <c r="B7" s="121"/>
      <c r="C7" s="14"/>
      <c r="D7" s="2"/>
      <c r="E7" s="19"/>
      <c r="F7" s="19"/>
      <c r="G7" s="19"/>
      <c r="H7" s="55"/>
      <c r="I7" s="160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9"/>
      <c r="Z7" s="19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209"/>
      <c r="AU7" s="35"/>
      <c r="AY7" s="14"/>
      <c r="AZ7" s="2"/>
    </row>
    <row r="8" spans="1:53" s="79" customFormat="1" ht="17.100000000000001" customHeight="1">
      <c r="A8" s="245"/>
      <c r="B8" s="245"/>
      <c r="C8" s="78"/>
      <c r="E8" s="78" t="s">
        <v>155</v>
      </c>
      <c r="F8" s="80"/>
      <c r="G8" s="80"/>
      <c r="H8" s="100"/>
      <c r="I8" s="210">
        <v>16464184</v>
      </c>
      <c r="J8" s="207"/>
      <c r="K8" s="207"/>
      <c r="L8" s="207"/>
      <c r="M8" s="207">
        <v>12860347</v>
      </c>
      <c r="N8" s="207"/>
      <c r="O8" s="207"/>
      <c r="P8" s="207"/>
      <c r="Q8" s="207">
        <v>303837</v>
      </c>
      <c r="R8" s="207"/>
      <c r="S8" s="207"/>
      <c r="T8" s="207"/>
      <c r="U8" s="207">
        <v>621802</v>
      </c>
      <c r="V8" s="207"/>
      <c r="W8" s="207"/>
      <c r="X8" s="207"/>
      <c r="Y8" s="80">
        <v>1013644</v>
      </c>
      <c r="Z8" s="80"/>
      <c r="AA8" s="207">
        <v>564925</v>
      </c>
      <c r="AB8" s="207"/>
      <c r="AC8" s="207"/>
      <c r="AD8" s="207"/>
      <c r="AE8" s="207">
        <v>962322</v>
      </c>
      <c r="AF8" s="207"/>
      <c r="AG8" s="207"/>
      <c r="AH8" s="207"/>
      <c r="AI8" s="207">
        <v>45024</v>
      </c>
      <c r="AJ8" s="207"/>
      <c r="AK8" s="207"/>
      <c r="AL8" s="207"/>
      <c r="AM8" s="207">
        <v>69219</v>
      </c>
      <c r="AN8" s="207"/>
      <c r="AO8" s="207"/>
      <c r="AP8" s="207"/>
      <c r="AQ8" s="207">
        <v>23064</v>
      </c>
      <c r="AR8" s="207"/>
      <c r="AS8" s="207"/>
      <c r="AT8" s="208"/>
      <c r="AU8" s="81"/>
      <c r="AV8" s="81" t="str">
        <f>IF(A8=0,"",A8)</f>
        <v/>
      </c>
      <c r="AW8" s="81"/>
      <c r="AY8" s="78" t="s">
        <v>155</v>
      </c>
      <c r="AZ8" s="79" t="str">
        <f>IF(D8=0,"",D8)</f>
        <v/>
      </c>
    </row>
    <row r="9" spans="1:53" ht="17.100000000000001" customHeight="1">
      <c r="A9" s="121"/>
      <c r="B9" s="121"/>
      <c r="C9" s="14"/>
      <c r="D9" s="2"/>
      <c r="E9" s="19"/>
      <c r="F9" s="19"/>
      <c r="G9" s="19"/>
      <c r="H9" s="19"/>
      <c r="I9" s="160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9"/>
      <c r="Z9" s="19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209"/>
      <c r="AU9" s="35"/>
      <c r="AY9" s="14"/>
      <c r="AZ9" s="2"/>
    </row>
    <row r="10" spans="1:53" ht="17.100000000000001" customHeight="1">
      <c r="A10" s="121"/>
      <c r="B10" s="121"/>
      <c r="C10" s="14"/>
      <c r="D10" s="2"/>
      <c r="E10" s="14" t="s">
        <v>156</v>
      </c>
      <c r="F10" s="19"/>
      <c r="G10" s="19"/>
      <c r="H10" s="19"/>
      <c r="I10" s="160">
        <v>15906148</v>
      </c>
      <c r="J10" s="123"/>
      <c r="K10" s="123"/>
      <c r="L10" s="123"/>
      <c r="M10" s="123">
        <v>12566472</v>
      </c>
      <c r="N10" s="123"/>
      <c r="O10" s="123"/>
      <c r="P10" s="123"/>
      <c r="Q10" s="123">
        <v>174694</v>
      </c>
      <c r="R10" s="123"/>
      <c r="S10" s="123"/>
      <c r="T10" s="123"/>
      <c r="U10" s="123">
        <v>617017</v>
      </c>
      <c r="V10" s="123"/>
      <c r="W10" s="123"/>
      <c r="X10" s="123"/>
      <c r="Y10" s="19">
        <v>1062039</v>
      </c>
      <c r="Z10" s="19"/>
      <c r="AA10" s="123">
        <v>497987</v>
      </c>
      <c r="AB10" s="123"/>
      <c r="AC10" s="123"/>
      <c r="AD10" s="123"/>
      <c r="AE10" s="123">
        <v>850593</v>
      </c>
      <c r="AF10" s="123"/>
      <c r="AG10" s="123"/>
      <c r="AH10" s="123"/>
      <c r="AI10" s="123">
        <v>40423</v>
      </c>
      <c r="AJ10" s="123"/>
      <c r="AK10" s="123"/>
      <c r="AL10" s="123"/>
      <c r="AM10" s="123">
        <v>79001</v>
      </c>
      <c r="AN10" s="123"/>
      <c r="AO10" s="123"/>
      <c r="AP10" s="123"/>
      <c r="AQ10" s="123">
        <v>17922</v>
      </c>
      <c r="AR10" s="123"/>
      <c r="AS10" s="123"/>
      <c r="AT10" s="209"/>
      <c r="AU10" s="36"/>
      <c r="AV10" s="36" t="str">
        <f>IF(A10=0,"",A10)</f>
        <v/>
      </c>
      <c r="AW10" s="36"/>
      <c r="AY10" s="14" t="s">
        <v>157</v>
      </c>
      <c r="AZ10" s="2" t="str">
        <f>IF(D10=0,"",D10)</f>
        <v/>
      </c>
    </row>
    <row r="11" spans="1:53" ht="17.100000000000001" customHeight="1">
      <c r="A11" s="121"/>
      <c r="B11" s="121"/>
      <c r="C11" s="14"/>
      <c r="D11" s="2"/>
      <c r="E11" s="19"/>
      <c r="F11" s="19"/>
      <c r="G11" s="19"/>
      <c r="H11" s="19"/>
      <c r="I11" s="160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9"/>
      <c r="Z11" s="19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209"/>
      <c r="AU11" s="36"/>
      <c r="AY11" s="14"/>
      <c r="AZ11" s="2"/>
    </row>
    <row r="12" spans="1:53" ht="16.5" customHeight="1">
      <c r="A12" s="121"/>
      <c r="B12" s="121"/>
      <c r="C12" s="14"/>
      <c r="D12" s="2"/>
      <c r="E12" s="14" t="s">
        <v>158</v>
      </c>
      <c r="F12" s="19"/>
      <c r="G12" s="19"/>
      <c r="H12" s="19"/>
      <c r="I12" s="210">
        <v>15763282</v>
      </c>
      <c r="J12" s="207"/>
      <c r="K12" s="207"/>
      <c r="L12" s="207"/>
      <c r="M12" s="207">
        <v>11839626</v>
      </c>
      <c r="N12" s="207"/>
      <c r="O12" s="207"/>
      <c r="P12" s="207"/>
      <c r="Q12" s="207">
        <v>752750</v>
      </c>
      <c r="R12" s="207"/>
      <c r="S12" s="207"/>
      <c r="T12" s="207"/>
      <c r="U12" s="207">
        <v>992170</v>
      </c>
      <c r="V12" s="207"/>
      <c r="W12" s="207"/>
      <c r="X12" s="207"/>
      <c r="Y12" s="80">
        <v>912631</v>
      </c>
      <c r="Z12" s="80"/>
      <c r="AA12" s="207">
        <v>420058</v>
      </c>
      <c r="AB12" s="207"/>
      <c r="AC12" s="207"/>
      <c r="AD12" s="207"/>
      <c r="AE12" s="207">
        <v>730205</v>
      </c>
      <c r="AF12" s="207"/>
      <c r="AG12" s="207"/>
      <c r="AH12" s="207"/>
      <c r="AI12" s="207">
        <v>40785</v>
      </c>
      <c r="AJ12" s="207"/>
      <c r="AK12" s="207"/>
      <c r="AL12" s="207"/>
      <c r="AM12" s="207">
        <v>72316</v>
      </c>
      <c r="AN12" s="207"/>
      <c r="AO12" s="207"/>
      <c r="AP12" s="207"/>
      <c r="AQ12" s="207">
        <v>2741</v>
      </c>
      <c r="AR12" s="207"/>
      <c r="AS12" s="207"/>
      <c r="AT12" s="208"/>
      <c r="AU12" s="36"/>
      <c r="AV12" s="36" t="str">
        <f>IF(A12=0,"",A12)</f>
        <v/>
      </c>
      <c r="AW12" s="36"/>
      <c r="AY12" s="14" t="s">
        <v>158</v>
      </c>
      <c r="AZ12" s="2" t="str">
        <f>IF(D12=0,"",D12)</f>
        <v/>
      </c>
    </row>
    <row r="13" spans="1:53" ht="17.100000000000001" customHeight="1">
      <c r="A13" s="121"/>
      <c r="B13" s="121"/>
      <c r="C13" s="14"/>
      <c r="D13" s="2"/>
      <c r="E13" s="19"/>
      <c r="F13" s="19"/>
      <c r="G13" s="19"/>
      <c r="H13" s="19"/>
      <c r="I13" s="160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9"/>
      <c r="Z13" s="19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209"/>
      <c r="AU13" s="36"/>
      <c r="AY13" s="14"/>
      <c r="AZ13" s="2"/>
    </row>
    <row r="14" spans="1:53" s="3" customFormat="1" ht="16.5" customHeight="1">
      <c r="A14" s="169"/>
      <c r="B14" s="169"/>
      <c r="C14" s="17"/>
      <c r="D14" s="18"/>
      <c r="E14" s="17" t="s">
        <v>159</v>
      </c>
      <c r="F14" s="25"/>
      <c r="G14" s="25"/>
      <c r="H14" s="25"/>
      <c r="I14" s="248">
        <f>SUM(I16,I18,I20,I22,I24,I26,I28,I30,I32,I34,I36,I38)</f>
        <v>16117639</v>
      </c>
      <c r="J14" s="215"/>
      <c r="K14" s="215"/>
      <c r="L14" s="215"/>
      <c r="M14" s="215">
        <f>SUM(M16,M18,M20,M22,M24,M26,M28,M30,M32,M34,M36,M38)</f>
        <v>11511788</v>
      </c>
      <c r="N14" s="215"/>
      <c r="O14" s="215"/>
      <c r="P14" s="215"/>
      <c r="Q14" s="215">
        <v>1346940</v>
      </c>
      <c r="R14" s="215"/>
      <c r="S14" s="215"/>
      <c r="T14" s="215"/>
      <c r="U14" s="215">
        <v>1346312</v>
      </c>
      <c r="V14" s="215"/>
      <c r="W14" s="215"/>
      <c r="X14" s="215"/>
      <c r="Y14" s="25">
        <v>801026</v>
      </c>
      <c r="Z14" s="25"/>
      <c r="AA14" s="215">
        <v>337119</v>
      </c>
      <c r="AB14" s="215"/>
      <c r="AC14" s="215"/>
      <c r="AD14" s="215"/>
      <c r="AE14" s="215">
        <v>642608</v>
      </c>
      <c r="AF14" s="215"/>
      <c r="AG14" s="215"/>
      <c r="AH14" s="215"/>
      <c r="AI14" s="215">
        <v>42803</v>
      </c>
      <c r="AJ14" s="215"/>
      <c r="AK14" s="215"/>
      <c r="AL14" s="215"/>
      <c r="AM14" s="215">
        <v>89043</v>
      </c>
      <c r="AN14" s="215"/>
      <c r="AO14" s="215"/>
      <c r="AP14" s="215"/>
      <c r="AQ14" s="215" t="s">
        <v>138</v>
      </c>
      <c r="AR14" s="215"/>
      <c r="AS14" s="215"/>
      <c r="AT14" s="216"/>
      <c r="AU14" s="89"/>
      <c r="AV14" s="89" t="str">
        <f>IF(A14=0,"",A14)</f>
        <v/>
      </c>
      <c r="AW14" s="89"/>
      <c r="AY14" s="17" t="s">
        <v>159</v>
      </c>
      <c r="AZ14" s="18" t="str">
        <f>IF(D14=0,"",D14)</f>
        <v/>
      </c>
    </row>
    <row r="15" spans="1:53" ht="43.5" customHeight="1">
      <c r="A15" s="121"/>
      <c r="B15" s="121"/>
      <c r="C15" s="14"/>
      <c r="D15" s="2"/>
      <c r="E15" s="19"/>
      <c r="F15" s="19"/>
      <c r="G15" s="19"/>
      <c r="H15" s="19"/>
      <c r="I15" s="160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9"/>
      <c r="Z15" s="19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209"/>
      <c r="AU15" s="2"/>
      <c r="AV15" s="2"/>
      <c r="AW15" s="14"/>
      <c r="AY15" s="2"/>
      <c r="AZ15" s="2"/>
    </row>
    <row r="16" spans="1:53" ht="17.100000000000001" customHeight="1">
      <c r="A16" s="121"/>
      <c r="B16" s="121"/>
      <c r="C16" s="14"/>
      <c r="D16" s="2"/>
      <c r="E16" s="46" t="s">
        <v>33</v>
      </c>
      <c r="F16" s="2" t="s">
        <v>136</v>
      </c>
      <c r="G16" s="19"/>
      <c r="H16" s="19"/>
      <c r="I16" s="160">
        <v>1315304</v>
      </c>
      <c r="J16" s="123"/>
      <c r="K16" s="123"/>
      <c r="L16" s="123"/>
      <c r="M16" s="123">
        <v>926645</v>
      </c>
      <c r="N16" s="123"/>
      <c r="O16" s="123"/>
      <c r="P16" s="123"/>
      <c r="Q16" s="123">
        <v>105622</v>
      </c>
      <c r="R16" s="123"/>
      <c r="S16" s="123"/>
      <c r="T16" s="123"/>
      <c r="U16" s="123">
        <v>116501</v>
      </c>
      <c r="V16" s="123"/>
      <c r="W16" s="123"/>
      <c r="X16" s="123"/>
      <c r="Y16" s="19">
        <v>67472</v>
      </c>
      <c r="Z16" s="19"/>
      <c r="AA16" s="123">
        <v>30689</v>
      </c>
      <c r="AB16" s="123"/>
      <c r="AC16" s="123"/>
      <c r="AD16" s="123"/>
      <c r="AE16" s="123">
        <v>57091</v>
      </c>
      <c r="AF16" s="123"/>
      <c r="AG16" s="123"/>
      <c r="AH16" s="123"/>
      <c r="AI16" s="123">
        <v>3605</v>
      </c>
      <c r="AJ16" s="123"/>
      <c r="AK16" s="123"/>
      <c r="AL16" s="123"/>
      <c r="AM16" s="123">
        <v>7679</v>
      </c>
      <c r="AN16" s="123"/>
      <c r="AO16" s="123"/>
      <c r="AP16" s="123"/>
      <c r="AQ16" s="123" t="s">
        <v>138</v>
      </c>
      <c r="AR16" s="123"/>
      <c r="AS16" s="123"/>
      <c r="AT16" s="209"/>
      <c r="AU16" s="36"/>
      <c r="AY16" s="46" t="s">
        <v>160</v>
      </c>
      <c r="AZ16" s="2" t="s">
        <v>136</v>
      </c>
    </row>
    <row r="17" spans="1:52" ht="17.100000000000001" customHeight="1">
      <c r="A17" s="121"/>
      <c r="B17" s="121"/>
      <c r="C17" s="14"/>
      <c r="D17" s="2"/>
      <c r="E17" s="19"/>
      <c r="F17" s="19"/>
      <c r="G17" s="19"/>
      <c r="H17" s="19"/>
      <c r="I17" s="160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9"/>
      <c r="Z17" s="19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209"/>
      <c r="AU17" s="36"/>
      <c r="AY17" s="46"/>
      <c r="AZ17" s="2"/>
    </row>
    <row r="18" spans="1:52" ht="17.100000000000001" customHeight="1">
      <c r="A18" s="121"/>
      <c r="B18" s="121"/>
      <c r="C18" s="14"/>
      <c r="D18" s="2"/>
      <c r="E18" s="46" t="s">
        <v>35</v>
      </c>
      <c r="F18" s="19"/>
      <c r="G18" s="19"/>
      <c r="H18" s="19"/>
      <c r="I18" s="160">
        <v>1211061</v>
      </c>
      <c r="J18" s="123"/>
      <c r="K18" s="123"/>
      <c r="L18" s="123"/>
      <c r="M18" s="123">
        <v>863600</v>
      </c>
      <c r="N18" s="123"/>
      <c r="O18" s="123"/>
      <c r="P18" s="123"/>
      <c r="Q18" s="123">
        <v>93262</v>
      </c>
      <c r="R18" s="123"/>
      <c r="S18" s="123"/>
      <c r="T18" s="123"/>
      <c r="U18" s="123">
        <v>104000</v>
      </c>
      <c r="V18" s="123"/>
      <c r="W18" s="123"/>
      <c r="X18" s="123"/>
      <c r="Y18" s="19">
        <v>62483</v>
      </c>
      <c r="Z18" s="19"/>
      <c r="AA18" s="123">
        <v>28405</v>
      </c>
      <c r="AB18" s="123"/>
      <c r="AC18" s="123"/>
      <c r="AD18" s="123"/>
      <c r="AE18" s="123">
        <v>49443</v>
      </c>
      <c r="AF18" s="123"/>
      <c r="AG18" s="123"/>
      <c r="AH18" s="123"/>
      <c r="AI18" s="123">
        <v>3119</v>
      </c>
      <c r="AJ18" s="123"/>
      <c r="AK18" s="123"/>
      <c r="AL18" s="123"/>
      <c r="AM18" s="123">
        <v>6749</v>
      </c>
      <c r="AN18" s="123"/>
      <c r="AO18" s="123"/>
      <c r="AP18" s="123"/>
      <c r="AQ18" s="123" t="s">
        <v>138</v>
      </c>
      <c r="AR18" s="123"/>
      <c r="AS18" s="123"/>
      <c r="AT18" s="209"/>
      <c r="AU18" s="36"/>
      <c r="AY18" s="46" t="s">
        <v>161</v>
      </c>
      <c r="AZ18" s="2" t="str">
        <f>IF(D18=0,"",D18)</f>
        <v/>
      </c>
    </row>
    <row r="19" spans="1:52" ht="17.100000000000001" customHeight="1">
      <c r="A19" s="121"/>
      <c r="B19" s="121"/>
      <c r="C19" s="14"/>
      <c r="D19" s="2"/>
      <c r="E19" s="19"/>
      <c r="F19" s="19"/>
      <c r="G19" s="19"/>
      <c r="H19" s="19"/>
      <c r="I19" s="160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9"/>
      <c r="Z19" s="19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209"/>
      <c r="AU19" s="36"/>
      <c r="AY19" s="46"/>
      <c r="AZ19" s="2"/>
    </row>
    <row r="20" spans="1:52" ht="17.100000000000001" customHeight="1">
      <c r="A20" s="121"/>
      <c r="B20" s="121"/>
      <c r="C20" s="14"/>
      <c r="D20" s="2"/>
      <c r="E20" s="46" t="s">
        <v>36</v>
      </c>
      <c r="F20" s="19"/>
      <c r="G20" s="19"/>
      <c r="H20" s="19"/>
      <c r="I20" s="160">
        <v>1276022</v>
      </c>
      <c r="J20" s="123"/>
      <c r="K20" s="123"/>
      <c r="L20" s="123"/>
      <c r="M20" s="123">
        <v>909773</v>
      </c>
      <c r="N20" s="123"/>
      <c r="O20" s="123"/>
      <c r="P20" s="123"/>
      <c r="Q20" s="123">
        <v>99937</v>
      </c>
      <c r="R20" s="123"/>
      <c r="S20" s="123"/>
      <c r="T20" s="123"/>
      <c r="U20" s="123">
        <v>103758</v>
      </c>
      <c r="V20" s="123"/>
      <c r="W20" s="123"/>
      <c r="X20" s="123"/>
      <c r="Y20" s="19">
        <v>65832</v>
      </c>
      <c r="Z20" s="19"/>
      <c r="AA20" s="123">
        <v>30743</v>
      </c>
      <c r="AB20" s="123"/>
      <c r="AC20" s="123"/>
      <c r="AD20" s="123"/>
      <c r="AE20" s="123">
        <v>55347</v>
      </c>
      <c r="AF20" s="123"/>
      <c r="AG20" s="123"/>
      <c r="AH20" s="123"/>
      <c r="AI20" s="123">
        <v>3536</v>
      </c>
      <c r="AJ20" s="123"/>
      <c r="AK20" s="123"/>
      <c r="AL20" s="123"/>
      <c r="AM20" s="123">
        <v>7096</v>
      </c>
      <c r="AN20" s="123"/>
      <c r="AO20" s="123"/>
      <c r="AP20" s="123"/>
      <c r="AQ20" s="123" t="s">
        <v>138</v>
      </c>
      <c r="AR20" s="123"/>
      <c r="AS20" s="123"/>
      <c r="AT20" s="209"/>
      <c r="AU20" s="36"/>
      <c r="AY20" s="46" t="s">
        <v>162</v>
      </c>
      <c r="AZ20" s="2" t="str">
        <f>IF(D20=0,"",D20)</f>
        <v/>
      </c>
    </row>
    <row r="21" spans="1:52" ht="17.100000000000001" customHeight="1">
      <c r="A21" s="121"/>
      <c r="B21" s="121"/>
      <c r="C21" s="14"/>
      <c r="D21" s="2"/>
      <c r="E21" s="19"/>
      <c r="F21" s="19"/>
      <c r="G21" s="19"/>
      <c r="H21" s="19"/>
      <c r="I21" s="160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9"/>
      <c r="Z21" s="19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209"/>
      <c r="AU21" s="36"/>
      <c r="AY21" s="46"/>
      <c r="AZ21" s="2"/>
    </row>
    <row r="22" spans="1:52" ht="17.100000000000001" customHeight="1">
      <c r="A22" s="121"/>
      <c r="B22" s="121"/>
      <c r="C22" s="14"/>
      <c r="D22" s="2"/>
      <c r="E22" s="46" t="s">
        <v>37</v>
      </c>
      <c r="F22" s="19"/>
      <c r="G22" s="19"/>
      <c r="H22" s="19"/>
      <c r="I22" s="160">
        <v>1285904</v>
      </c>
      <c r="J22" s="123"/>
      <c r="K22" s="123"/>
      <c r="L22" s="123"/>
      <c r="M22" s="123">
        <v>909814</v>
      </c>
      <c r="N22" s="123"/>
      <c r="O22" s="123"/>
      <c r="P22" s="123"/>
      <c r="Q22" s="123">
        <v>108928</v>
      </c>
      <c r="R22" s="123"/>
      <c r="S22" s="123"/>
      <c r="T22" s="123"/>
      <c r="U22" s="123">
        <v>106980</v>
      </c>
      <c r="V22" s="123"/>
      <c r="W22" s="123"/>
      <c r="X22" s="123"/>
      <c r="Y22" s="19">
        <v>67820</v>
      </c>
      <c r="Z22" s="19"/>
      <c r="AA22" s="123">
        <v>28430</v>
      </c>
      <c r="AB22" s="123"/>
      <c r="AC22" s="123"/>
      <c r="AD22" s="123"/>
      <c r="AE22" s="123">
        <v>53520</v>
      </c>
      <c r="AF22" s="123"/>
      <c r="AG22" s="123"/>
      <c r="AH22" s="123"/>
      <c r="AI22" s="123">
        <v>3424</v>
      </c>
      <c r="AJ22" s="123"/>
      <c r="AK22" s="123"/>
      <c r="AL22" s="123"/>
      <c r="AM22" s="123">
        <v>6988</v>
      </c>
      <c r="AN22" s="123"/>
      <c r="AO22" s="123"/>
      <c r="AP22" s="123"/>
      <c r="AQ22" s="123" t="s">
        <v>138</v>
      </c>
      <c r="AR22" s="123"/>
      <c r="AS22" s="123"/>
      <c r="AT22" s="209"/>
      <c r="AU22" s="36"/>
      <c r="AY22" s="46" t="s">
        <v>127</v>
      </c>
      <c r="AZ22" s="2" t="str">
        <f>IF(D22=0,"",D22)</f>
        <v/>
      </c>
    </row>
    <row r="23" spans="1:52" ht="17.100000000000001" customHeight="1">
      <c r="A23" s="121"/>
      <c r="B23" s="121"/>
      <c r="C23" s="14"/>
      <c r="D23" s="2"/>
      <c r="E23" s="19"/>
      <c r="F23" s="19"/>
      <c r="G23" s="19"/>
      <c r="H23" s="19"/>
      <c r="I23" s="160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9"/>
      <c r="Z23" s="19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209"/>
      <c r="AU23" s="36"/>
      <c r="AY23" s="46"/>
      <c r="AZ23" s="2"/>
    </row>
    <row r="24" spans="1:52" ht="17.100000000000001" customHeight="1">
      <c r="A24" s="121"/>
      <c r="B24" s="121"/>
      <c r="C24" s="14"/>
      <c r="D24" s="2"/>
      <c r="E24" s="46" t="s">
        <v>38</v>
      </c>
      <c r="F24" s="19"/>
      <c r="G24" s="19"/>
      <c r="H24" s="19"/>
      <c r="I24" s="160">
        <v>1329859</v>
      </c>
      <c r="J24" s="123"/>
      <c r="K24" s="123"/>
      <c r="L24" s="123"/>
      <c r="M24" s="123">
        <v>943934</v>
      </c>
      <c r="N24" s="123"/>
      <c r="O24" s="123"/>
      <c r="P24" s="123"/>
      <c r="Q24" s="123">
        <v>117370</v>
      </c>
      <c r="R24" s="123"/>
      <c r="S24" s="123"/>
      <c r="T24" s="123"/>
      <c r="U24" s="123">
        <v>110234</v>
      </c>
      <c r="V24" s="123"/>
      <c r="W24" s="123"/>
      <c r="X24" s="123"/>
      <c r="Y24" s="19">
        <v>67109</v>
      </c>
      <c r="Z24" s="19"/>
      <c r="AA24" s="123">
        <v>27091</v>
      </c>
      <c r="AB24" s="123"/>
      <c r="AC24" s="123"/>
      <c r="AD24" s="123"/>
      <c r="AE24" s="123">
        <v>53298</v>
      </c>
      <c r="AF24" s="123"/>
      <c r="AG24" s="123"/>
      <c r="AH24" s="123"/>
      <c r="AI24" s="123">
        <v>3508</v>
      </c>
      <c r="AJ24" s="123"/>
      <c r="AK24" s="123"/>
      <c r="AL24" s="123"/>
      <c r="AM24" s="123">
        <v>7315</v>
      </c>
      <c r="AN24" s="123"/>
      <c r="AO24" s="123"/>
      <c r="AP24" s="123"/>
      <c r="AQ24" s="123" t="s">
        <v>138</v>
      </c>
      <c r="AR24" s="123"/>
      <c r="AS24" s="123"/>
      <c r="AT24" s="209"/>
      <c r="AU24" s="36"/>
      <c r="AY24" s="46" t="s">
        <v>163</v>
      </c>
      <c r="AZ24" s="2" t="str">
        <f>IF(D24=0,"",D24)</f>
        <v/>
      </c>
    </row>
    <row r="25" spans="1:52" ht="17.100000000000001" customHeight="1">
      <c r="A25" s="121"/>
      <c r="B25" s="121"/>
      <c r="C25" s="14"/>
      <c r="D25" s="2"/>
      <c r="E25" s="19"/>
      <c r="F25"/>
      <c r="G25"/>
      <c r="H25" s="82"/>
      <c r="I25" s="160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9"/>
      <c r="Z25" s="19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209"/>
      <c r="AU25" s="36"/>
      <c r="AY25" s="46"/>
      <c r="AZ25" s="2"/>
    </row>
    <row r="26" spans="1:52" ht="17.100000000000001" customHeight="1">
      <c r="A26" s="121"/>
      <c r="B26" s="121"/>
      <c r="C26" s="14"/>
      <c r="D26" s="2"/>
      <c r="E26" s="46" t="s">
        <v>39</v>
      </c>
      <c r="F26" s="19"/>
      <c r="G26" s="19"/>
      <c r="H26" s="19"/>
      <c r="I26" s="160">
        <v>1319370</v>
      </c>
      <c r="J26" s="123"/>
      <c r="K26" s="123"/>
      <c r="L26" s="123"/>
      <c r="M26" s="123">
        <v>950390</v>
      </c>
      <c r="N26" s="123"/>
      <c r="O26" s="123"/>
      <c r="P26" s="123"/>
      <c r="Q26" s="123">
        <v>111239</v>
      </c>
      <c r="R26" s="123"/>
      <c r="S26" s="123"/>
      <c r="T26" s="123"/>
      <c r="U26" s="123">
        <v>102934</v>
      </c>
      <c r="V26" s="123"/>
      <c r="W26" s="123"/>
      <c r="X26" s="123"/>
      <c r="Y26" s="19">
        <v>63966</v>
      </c>
      <c r="Z26" s="19"/>
      <c r="AA26" s="123">
        <v>27200</v>
      </c>
      <c r="AB26" s="123"/>
      <c r="AC26" s="123"/>
      <c r="AD26" s="123"/>
      <c r="AE26" s="123">
        <v>53094</v>
      </c>
      <c r="AF26" s="123"/>
      <c r="AG26" s="123"/>
      <c r="AH26" s="123"/>
      <c r="AI26" s="123">
        <v>3445</v>
      </c>
      <c r="AJ26" s="123"/>
      <c r="AK26" s="123"/>
      <c r="AL26" s="123"/>
      <c r="AM26" s="123">
        <v>7102</v>
      </c>
      <c r="AN26" s="123"/>
      <c r="AO26" s="123"/>
      <c r="AP26" s="123"/>
      <c r="AQ26" s="123" t="s">
        <v>138</v>
      </c>
      <c r="AR26" s="123"/>
      <c r="AS26" s="123"/>
      <c r="AT26" s="209"/>
      <c r="AU26" s="36"/>
      <c r="AY26" s="46" t="s">
        <v>164</v>
      </c>
      <c r="AZ26" s="2" t="str">
        <f>IF(D26=0,"",D26)</f>
        <v/>
      </c>
    </row>
    <row r="27" spans="1:52" ht="17.100000000000001" customHeight="1">
      <c r="A27" s="121"/>
      <c r="B27" s="121"/>
      <c r="C27" s="14"/>
      <c r="D27" s="2"/>
      <c r="E27" s="19"/>
      <c r="F27" s="19"/>
      <c r="G27" s="19"/>
      <c r="H27" s="19"/>
      <c r="I27" s="160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9"/>
      <c r="Z27" s="19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209"/>
      <c r="AU27" s="36"/>
      <c r="AY27" s="46"/>
      <c r="AZ27" s="2"/>
    </row>
    <row r="28" spans="1:52" ht="17.100000000000001" customHeight="1">
      <c r="A28" s="121"/>
      <c r="B28" s="121"/>
      <c r="C28" s="14"/>
      <c r="D28" s="2"/>
      <c r="E28" s="46" t="s">
        <v>40</v>
      </c>
      <c r="F28" s="19"/>
      <c r="G28" s="19"/>
      <c r="H28" s="19"/>
      <c r="I28" s="160">
        <v>1445555</v>
      </c>
      <c r="J28" s="123"/>
      <c r="K28" s="123"/>
      <c r="L28" s="123"/>
      <c r="M28" s="123">
        <v>1039194</v>
      </c>
      <c r="N28" s="123"/>
      <c r="O28" s="123"/>
      <c r="P28" s="123"/>
      <c r="Q28" s="123">
        <v>121521</v>
      </c>
      <c r="R28" s="123"/>
      <c r="S28" s="123"/>
      <c r="T28" s="123"/>
      <c r="U28" s="123">
        <v>121295</v>
      </c>
      <c r="V28" s="123"/>
      <c r="W28" s="123"/>
      <c r="X28" s="123"/>
      <c r="Y28" s="19">
        <v>69663</v>
      </c>
      <c r="Z28" s="19"/>
      <c r="AA28" s="123">
        <v>28713</v>
      </c>
      <c r="AB28" s="123"/>
      <c r="AC28" s="123"/>
      <c r="AD28" s="123"/>
      <c r="AE28" s="123">
        <v>53421</v>
      </c>
      <c r="AF28" s="123"/>
      <c r="AG28" s="123"/>
      <c r="AH28" s="123"/>
      <c r="AI28" s="123">
        <v>3698</v>
      </c>
      <c r="AJ28" s="123"/>
      <c r="AK28" s="123"/>
      <c r="AL28" s="123"/>
      <c r="AM28" s="123">
        <v>8050</v>
      </c>
      <c r="AN28" s="123"/>
      <c r="AO28" s="123"/>
      <c r="AP28" s="123"/>
      <c r="AQ28" s="123" t="s">
        <v>138</v>
      </c>
      <c r="AR28" s="123"/>
      <c r="AS28" s="123"/>
      <c r="AT28" s="209"/>
      <c r="AU28" s="36"/>
      <c r="AY28" s="46" t="s">
        <v>165</v>
      </c>
      <c r="AZ28" s="2" t="str">
        <f>IF(D28=0,"",D28)</f>
        <v/>
      </c>
    </row>
    <row r="29" spans="1:52" ht="17.100000000000001" customHeight="1">
      <c r="A29" s="121"/>
      <c r="B29" s="121"/>
      <c r="C29" s="14"/>
      <c r="D29" s="2"/>
      <c r="E29" s="19"/>
      <c r="F29" s="19"/>
      <c r="G29" s="19"/>
      <c r="H29" s="19"/>
      <c r="I29" s="160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9"/>
      <c r="Z29" s="19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209"/>
      <c r="AU29" s="36"/>
      <c r="AY29" s="46"/>
      <c r="AZ29" s="2"/>
    </row>
    <row r="30" spans="1:52" ht="17.100000000000001" customHeight="1">
      <c r="A30" s="121"/>
      <c r="B30" s="121"/>
      <c r="C30" s="14"/>
      <c r="D30" s="2"/>
      <c r="E30" s="46" t="s">
        <v>41</v>
      </c>
      <c r="F30" s="19"/>
      <c r="G30" s="19"/>
      <c r="H30" s="19"/>
      <c r="I30" s="160">
        <v>1502869</v>
      </c>
      <c r="J30" s="123"/>
      <c r="K30" s="123"/>
      <c r="L30" s="123"/>
      <c r="M30" s="123">
        <v>1083896</v>
      </c>
      <c r="N30" s="123"/>
      <c r="O30" s="123"/>
      <c r="P30" s="123"/>
      <c r="Q30" s="123">
        <v>122721</v>
      </c>
      <c r="R30" s="123"/>
      <c r="S30" s="123"/>
      <c r="T30" s="123"/>
      <c r="U30" s="123">
        <v>123437</v>
      </c>
      <c r="V30" s="123"/>
      <c r="W30" s="123"/>
      <c r="X30" s="123"/>
      <c r="Y30" s="19">
        <v>72249</v>
      </c>
      <c r="Z30" s="19"/>
      <c r="AA30" s="123">
        <v>31683</v>
      </c>
      <c r="AB30" s="123"/>
      <c r="AC30" s="123"/>
      <c r="AD30" s="123"/>
      <c r="AE30" s="123">
        <v>56553</v>
      </c>
      <c r="AF30" s="123"/>
      <c r="AG30" s="123"/>
      <c r="AH30" s="123"/>
      <c r="AI30" s="123">
        <v>3943</v>
      </c>
      <c r="AJ30" s="123"/>
      <c r="AK30" s="123"/>
      <c r="AL30" s="123"/>
      <c r="AM30" s="123">
        <v>8387</v>
      </c>
      <c r="AN30" s="123"/>
      <c r="AO30" s="123"/>
      <c r="AP30" s="123"/>
      <c r="AQ30" s="123" t="s">
        <v>138</v>
      </c>
      <c r="AR30" s="123"/>
      <c r="AS30" s="123"/>
      <c r="AT30" s="209"/>
      <c r="AU30" s="36"/>
      <c r="AY30" s="46" t="s">
        <v>166</v>
      </c>
      <c r="AZ30" s="2" t="str">
        <f>IF(D30=0,"",D30)</f>
        <v/>
      </c>
    </row>
    <row r="31" spans="1:52" ht="17.100000000000001" customHeight="1">
      <c r="A31" s="121"/>
      <c r="B31" s="121"/>
      <c r="C31" s="14"/>
      <c r="D31" s="2"/>
      <c r="E31" s="19"/>
      <c r="F31" s="19"/>
      <c r="G31" s="19"/>
      <c r="H31" s="19"/>
      <c r="I31" s="160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9"/>
      <c r="Z31" s="19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209"/>
      <c r="AU31" s="36"/>
      <c r="AY31" s="46"/>
      <c r="AZ31" s="2"/>
    </row>
    <row r="32" spans="1:52" ht="17.100000000000001" customHeight="1">
      <c r="A32" s="121"/>
      <c r="B32" s="121"/>
      <c r="C32" s="14"/>
      <c r="D32" s="2"/>
      <c r="E32" s="46" t="s">
        <v>31</v>
      </c>
      <c r="F32" s="19"/>
      <c r="G32" s="19"/>
      <c r="H32" s="19"/>
      <c r="I32" s="160">
        <v>1388127</v>
      </c>
      <c r="J32" s="123"/>
      <c r="K32" s="123"/>
      <c r="L32" s="123"/>
      <c r="M32" s="123">
        <v>1009575</v>
      </c>
      <c r="N32" s="123"/>
      <c r="O32" s="123"/>
      <c r="P32" s="123"/>
      <c r="Q32" s="123">
        <v>111118</v>
      </c>
      <c r="R32" s="123"/>
      <c r="S32" s="123"/>
      <c r="T32" s="123"/>
      <c r="U32" s="123">
        <v>110867</v>
      </c>
      <c r="V32" s="123"/>
      <c r="W32" s="123"/>
      <c r="X32" s="123"/>
      <c r="Y32" s="19">
        <v>66818</v>
      </c>
      <c r="Z32" s="19"/>
      <c r="AA32" s="123">
        <v>26091</v>
      </c>
      <c r="AB32" s="123"/>
      <c r="AC32" s="123"/>
      <c r="AD32" s="123"/>
      <c r="AE32" s="123">
        <v>52932</v>
      </c>
      <c r="AF32" s="123"/>
      <c r="AG32" s="123"/>
      <c r="AH32" s="123"/>
      <c r="AI32" s="123">
        <v>3575</v>
      </c>
      <c r="AJ32" s="123"/>
      <c r="AK32" s="123"/>
      <c r="AL32" s="123"/>
      <c r="AM32" s="123">
        <v>7151</v>
      </c>
      <c r="AN32" s="123"/>
      <c r="AO32" s="123"/>
      <c r="AP32" s="123"/>
      <c r="AQ32" s="123" t="s">
        <v>138</v>
      </c>
      <c r="AR32" s="123"/>
      <c r="AS32" s="123"/>
      <c r="AT32" s="209"/>
      <c r="AU32" s="36"/>
      <c r="AY32" s="46" t="s">
        <v>167</v>
      </c>
      <c r="AZ32" s="2" t="str">
        <f>IF(D32=0,"",D32)</f>
        <v/>
      </c>
    </row>
    <row r="33" spans="1:53" ht="17.100000000000001" customHeight="1">
      <c r="A33" s="121"/>
      <c r="B33" s="121"/>
      <c r="C33" s="14"/>
      <c r="D33" s="2"/>
      <c r="E33" s="19"/>
      <c r="F33" s="19"/>
      <c r="G33" s="19"/>
      <c r="H33" s="19"/>
      <c r="I33" s="160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9"/>
      <c r="Z33" s="19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209"/>
      <c r="AU33" s="36"/>
      <c r="AY33" s="46"/>
      <c r="AZ33" s="2"/>
    </row>
    <row r="34" spans="1:53" ht="17.100000000000001" customHeight="1">
      <c r="A34" s="121"/>
      <c r="B34" s="121"/>
      <c r="C34" s="14"/>
      <c r="D34" s="2"/>
      <c r="E34" s="46" t="s">
        <v>32</v>
      </c>
      <c r="F34" s="19"/>
      <c r="G34" s="19"/>
      <c r="H34" s="19"/>
      <c r="I34" s="160">
        <v>1378587</v>
      </c>
      <c r="J34" s="123"/>
      <c r="K34" s="123"/>
      <c r="L34" s="123"/>
      <c r="M34" s="123">
        <v>985237</v>
      </c>
      <c r="N34" s="123"/>
      <c r="O34" s="123"/>
      <c r="P34" s="123"/>
      <c r="Q34" s="123">
        <v>119560</v>
      </c>
      <c r="R34" s="123"/>
      <c r="S34" s="123"/>
      <c r="T34" s="123"/>
      <c r="U34" s="123">
        <v>116630</v>
      </c>
      <c r="V34" s="123"/>
      <c r="W34" s="123"/>
      <c r="X34" s="123"/>
      <c r="Y34" s="19">
        <v>67829</v>
      </c>
      <c r="Z34" s="19"/>
      <c r="AA34" s="123">
        <v>25187</v>
      </c>
      <c r="AB34" s="123"/>
      <c r="AC34" s="123"/>
      <c r="AD34" s="123"/>
      <c r="AE34" s="123">
        <v>52978</v>
      </c>
      <c r="AF34" s="123"/>
      <c r="AG34" s="123"/>
      <c r="AH34" s="123"/>
      <c r="AI34" s="123">
        <v>3692</v>
      </c>
      <c r="AJ34" s="123"/>
      <c r="AK34" s="123"/>
      <c r="AL34" s="123"/>
      <c r="AM34" s="123">
        <v>7474</v>
      </c>
      <c r="AN34" s="123"/>
      <c r="AO34" s="123"/>
      <c r="AP34" s="123"/>
      <c r="AQ34" s="123" t="s">
        <v>138</v>
      </c>
      <c r="AR34" s="123"/>
      <c r="AS34" s="123"/>
      <c r="AT34" s="209"/>
      <c r="AU34" s="36"/>
      <c r="AY34" s="46" t="s">
        <v>168</v>
      </c>
      <c r="AZ34" s="2" t="str">
        <f>IF(D34=0,"",D34)</f>
        <v/>
      </c>
    </row>
    <row r="35" spans="1:53" ht="17.100000000000001" customHeight="1">
      <c r="A35" s="121"/>
      <c r="B35" s="121"/>
      <c r="C35" s="14"/>
      <c r="D35" s="2"/>
      <c r="E35" s="19"/>
      <c r="F35" s="19"/>
      <c r="G35" s="19"/>
      <c r="H35" s="19"/>
      <c r="I35" s="160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9"/>
      <c r="Z35" s="19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209"/>
      <c r="AU35" s="36"/>
      <c r="AY35" s="46"/>
      <c r="AZ35" s="2"/>
    </row>
    <row r="36" spans="1:53" ht="17.100000000000001" customHeight="1">
      <c r="A36" s="121"/>
      <c r="B36" s="121"/>
      <c r="C36" s="14"/>
      <c r="D36" s="2"/>
      <c r="E36" s="46" t="s">
        <v>11</v>
      </c>
      <c r="F36" s="19"/>
      <c r="G36" s="19"/>
      <c r="H36" s="19"/>
      <c r="I36" s="160">
        <v>1314461</v>
      </c>
      <c r="J36" s="123"/>
      <c r="K36" s="123"/>
      <c r="L36" s="123"/>
      <c r="M36" s="123">
        <v>932148</v>
      </c>
      <c r="N36" s="123"/>
      <c r="O36" s="123"/>
      <c r="P36" s="123"/>
      <c r="Q36" s="123">
        <v>116752</v>
      </c>
      <c r="R36" s="123"/>
      <c r="S36" s="123"/>
      <c r="T36" s="123"/>
      <c r="U36" s="123">
        <v>113500</v>
      </c>
      <c r="V36" s="123"/>
      <c r="W36" s="123"/>
      <c r="X36" s="123"/>
      <c r="Y36" s="19">
        <v>64441</v>
      </c>
      <c r="Z36" s="19"/>
      <c r="AA36" s="123">
        <v>25514</v>
      </c>
      <c r="AB36" s="123"/>
      <c r="AC36" s="123"/>
      <c r="AD36" s="123"/>
      <c r="AE36" s="123">
        <v>50966</v>
      </c>
      <c r="AF36" s="123"/>
      <c r="AG36" s="123"/>
      <c r="AH36" s="123"/>
      <c r="AI36" s="123">
        <v>3521</v>
      </c>
      <c r="AJ36" s="123"/>
      <c r="AK36" s="123"/>
      <c r="AL36" s="123"/>
      <c r="AM36" s="123">
        <v>7619</v>
      </c>
      <c r="AN36" s="123"/>
      <c r="AO36" s="123"/>
      <c r="AP36" s="123"/>
      <c r="AQ36" s="123" t="s">
        <v>138</v>
      </c>
      <c r="AR36" s="123"/>
      <c r="AS36" s="123"/>
      <c r="AT36" s="209"/>
      <c r="AU36" s="36"/>
      <c r="AY36" s="46" t="s">
        <v>169</v>
      </c>
      <c r="AZ36" s="2" t="str">
        <f>IF(D36=0,"",D36)</f>
        <v/>
      </c>
    </row>
    <row r="37" spans="1:53" ht="17.100000000000001" customHeight="1">
      <c r="A37" s="121"/>
      <c r="B37" s="121"/>
      <c r="C37" s="14"/>
      <c r="D37" s="2"/>
      <c r="E37" s="19"/>
      <c r="F37" s="19"/>
      <c r="G37" s="19"/>
      <c r="H37" s="19"/>
      <c r="I37" s="160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9"/>
      <c r="Z37" s="2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209"/>
      <c r="AU37" s="36"/>
      <c r="AY37" s="46"/>
      <c r="AZ37" s="2"/>
    </row>
    <row r="38" spans="1:53" ht="17.100000000000001" customHeight="1" thickBot="1">
      <c r="A38" s="246"/>
      <c r="B38" s="246"/>
      <c r="C38" s="37"/>
      <c r="D38" s="33"/>
      <c r="E38" s="112" t="s">
        <v>12</v>
      </c>
      <c r="F38" s="54"/>
      <c r="G38" s="54"/>
      <c r="H38" s="54"/>
      <c r="I38" s="247">
        <v>1350520</v>
      </c>
      <c r="J38" s="144"/>
      <c r="K38" s="144"/>
      <c r="L38" s="144"/>
      <c r="M38" s="144">
        <v>957582</v>
      </c>
      <c r="N38" s="144"/>
      <c r="O38" s="144"/>
      <c r="P38" s="144"/>
      <c r="Q38" s="144">
        <v>118910</v>
      </c>
      <c r="R38" s="144"/>
      <c r="S38" s="144"/>
      <c r="T38" s="144"/>
      <c r="U38" s="144">
        <v>116176</v>
      </c>
      <c r="V38" s="144"/>
      <c r="W38" s="144"/>
      <c r="X38" s="144"/>
      <c r="Y38" s="54">
        <v>65344</v>
      </c>
      <c r="Z38" s="54"/>
      <c r="AA38" s="144">
        <v>27373</v>
      </c>
      <c r="AB38" s="144"/>
      <c r="AC38" s="144"/>
      <c r="AD38" s="144"/>
      <c r="AE38" s="144">
        <v>53965</v>
      </c>
      <c r="AF38" s="144"/>
      <c r="AG38" s="144"/>
      <c r="AH38" s="144"/>
      <c r="AI38" s="144">
        <v>3737</v>
      </c>
      <c r="AJ38" s="144"/>
      <c r="AK38" s="144"/>
      <c r="AL38" s="144"/>
      <c r="AM38" s="144">
        <v>7433</v>
      </c>
      <c r="AN38" s="144"/>
      <c r="AO38" s="144"/>
      <c r="AP38" s="144"/>
      <c r="AQ38" s="144" t="s">
        <v>138</v>
      </c>
      <c r="AR38" s="144"/>
      <c r="AS38" s="144"/>
      <c r="AT38" s="242"/>
      <c r="AU38" s="39"/>
      <c r="AV38" s="33"/>
      <c r="AW38" s="33"/>
      <c r="AX38" s="33"/>
      <c r="AY38" s="112" t="s">
        <v>170</v>
      </c>
      <c r="AZ38" s="33" t="str">
        <f>IF(D38=0,"",D38)</f>
        <v/>
      </c>
    </row>
    <row r="39" spans="1:53" ht="17.100000000000001" customHeight="1">
      <c r="A39" s="6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AB39" s="2"/>
      <c r="AC39" s="2"/>
      <c r="AD39" s="2"/>
      <c r="AE39" s="2"/>
      <c r="AF39" s="2"/>
      <c r="AG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54" t="s">
        <v>42</v>
      </c>
      <c r="AW39" s="228"/>
      <c r="AX39" s="228"/>
      <c r="AY39" s="228"/>
      <c r="AZ39" s="228"/>
    </row>
    <row r="40" spans="1:53" ht="16.5" customHeight="1">
      <c r="A40" s="6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5"/>
      <c r="AA40" s="30" t="s">
        <v>171</v>
      </c>
    </row>
    <row r="41" spans="1:53" ht="16.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53" ht="27" customHeight="1">
      <c r="A42" s="125" t="s">
        <v>172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28"/>
      <c r="AA42" s="125" t="s">
        <v>120</v>
      </c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</row>
    <row r="43" spans="1:53" ht="17.100000000000001" customHeight="1" thickBot="1">
      <c r="A43" s="39"/>
      <c r="B43" s="40"/>
      <c r="C43" s="40"/>
      <c r="D43" s="40"/>
      <c r="E43" s="229" t="s">
        <v>86</v>
      </c>
      <c r="F43" s="229"/>
      <c r="G43" s="229"/>
      <c r="H43" s="229"/>
      <c r="I43" s="229"/>
      <c r="U43" s="226" t="s">
        <v>87</v>
      </c>
      <c r="V43" s="226"/>
      <c r="W43" s="226"/>
      <c r="X43" s="226"/>
      <c r="Y43" s="41"/>
      <c r="AA43" s="226"/>
      <c r="AB43" s="227"/>
      <c r="AC43" s="227"/>
      <c r="AD43" s="227"/>
      <c r="AE43" s="212"/>
      <c r="AI43" s="39" t="s">
        <v>43</v>
      </c>
      <c r="AJ43" s="40"/>
      <c r="AK43" s="40"/>
      <c r="AL43" s="40"/>
      <c r="AM43" s="40"/>
      <c r="AR43" s="39" t="s">
        <v>44</v>
      </c>
      <c r="AS43" s="40"/>
      <c r="AT43" s="40"/>
      <c r="AU43" s="40"/>
      <c r="AV43" s="40"/>
      <c r="AW43" s="40"/>
    </row>
    <row r="44" spans="1:53" ht="17.100000000000001" customHeight="1">
      <c r="A44" s="230" t="s">
        <v>8</v>
      </c>
      <c r="B44" s="222"/>
      <c r="C44" s="222"/>
      <c r="D44" s="222"/>
      <c r="E44" s="217" t="s">
        <v>45</v>
      </c>
      <c r="F44" s="233"/>
      <c r="G44" s="233"/>
      <c r="H44" s="234"/>
      <c r="I44" s="236" t="s">
        <v>46</v>
      </c>
      <c r="J44" s="237"/>
      <c r="K44" s="237"/>
      <c r="L44" s="238"/>
      <c r="M44" s="250" t="s">
        <v>173</v>
      </c>
      <c r="N44" s="251"/>
      <c r="O44" s="251"/>
      <c r="P44" s="252"/>
      <c r="Q44" s="250" t="s">
        <v>173</v>
      </c>
      <c r="R44" s="251"/>
      <c r="S44" s="251"/>
      <c r="T44" s="252"/>
      <c r="U44" s="250" t="s">
        <v>174</v>
      </c>
      <c r="V44" s="251"/>
      <c r="W44" s="251"/>
      <c r="X44" s="251"/>
      <c r="Y44" s="42" t="s">
        <v>128</v>
      </c>
      <c r="Z44" s="43"/>
      <c r="AA44" s="230" t="s">
        <v>8</v>
      </c>
      <c r="AB44" s="222"/>
      <c r="AC44" s="222"/>
      <c r="AD44" s="222"/>
      <c r="AE44" s="222"/>
      <c r="AF44" s="222"/>
      <c r="AG44" s="222"/>
      <c r="AH44" s="222"/>
      <c r="AI44" s="217" t="s">
        <v>47</v>
      </c>
      <c r="AJ44" s="218"/>
      <c r="AK44" s="218"/>
      <c r="AL44" s="218"/>
      <c r="AM44" s="218"/>
      <c r="AN44" s="218"/>
      <c r="AO44" s="218"/>
      <c r="AP44" s="218"/>
      <c r="AQ44" s="230"/>
      <c r="AR44" s="217" t="s">
        <v>48</v>
      </c>
      <c r="AS44" s="218"/>
      <c r="AT44" s="218"/>
      <c r="AU44" s="218"/>
      <c r="AV44" s="218"/>
      <c r="AW44" s="218"/>
      <c r="AX44" s="218"/>
      <c r="AY44" s="218"/>
      <c r="AZ44" s="218"/>
      <c r="BA44" s="218"/>
    </row>
    <row r="45" spans="1:53" ht="17.100000000000001" customHeight="1">
      <c r="A45" s="231"/>
      <c r="B45" s="223"/>
      <c r="C45" s="223"/>
      <c r="D45" s="223"/>
      <c r="E45" s="225"/>
      <c r="F45" s="235"/>
      <c r="G45" s="235"/>
      <c r="H45" s="231"/>
      <c r="I45" s="239"/>
      <c r="J45" s="240"/>
      <c r="K45" s="240"/>
      <c r="L45" s="241"/>
      <c r="M45" s="213" t="s">
        <v>49</v>
      </c>
      <c r="N45" s="214"/>
      <c r="O45" s="214"/>
      <c r="P45" s="254"/>
      <c r="Q45" s="213" t="s">
        <v>50</v>
      </c>
      <c r="R45" s="255"/>
      <c r="S45" s="255"/>
      <c r="T45" s="256"/>
      <c r="U45" s="213" t="s">
        <v>49</v>
      </c>
      <c r="V45" s="214"/>
      <c r="W45" s="214"/>
      <c r="X45" s="214"/>
      <c r="Y45" s="44" t="s">
        <v>129</v>
      </c>
      <c r="Z45" s="45"/>
      <c r="AA45" s="231"/>
      <c r="AB45" s="223"/>
      <c r="AC45" s="223"/>
      <c r="AD45" s="223"/>
      <c r="AE45" s="223"/>
      <c r="AF45" s="223"/>
      <c r="AG45" s="223"/>
      <c r="AH45" s="223"/>
      <c r="AI45" s="219"/>
      <c r="AJ45" s="220"/>
      <c r="AK45" s="220"/>
      <c r="AL45" s="220"/>
      <c r="AM45" s="220"/>
      <c r="AN45" s="220"/>
      <c r="AO45" s="220"/>
      <c r="AP45" s="220"/>
      <c r="AQ45" s="244"/>
      <c r="AR45" s="219"/>
      <c r="AS45" s="220"/>
      <c r="AT45" s="220"/>
      <c r="AU45" s="220"/>
      <c r="AV45" s="220"/>
      <c r="AW45" s="220"/>
      <c r="AX45" s="220"/>
      <c r="AY45" s="220"/>
      <c r="AZ45" s="220"/>
      <c r="BA45" s="220"/>
    </row>
    <row r="46" spans="1:53" ht="9" customHeight="1">
      <c r="A46" s="27"/>
      <c r="B46" s="27"/>
      <c r="C46" s="14"/>
      <c r="D46" s="2"/>
      <c r="E46" s="31"/>
      <c r="F46" s="19"/>
      <c r="G46" s="19"/>
      <c r="H46" s="19"/>
      <c r="I46" s="19"/>
      <c r="J46" s="4"/>
      <c r="K46" s="4"/>
      <c r="L46" s="4"/>
      <c r="M46" s="19"/>
      <c r="N46" s="4"/>
      <c r="O46" s="4"/>
      <c r="P46" s="4"/>
      <c r="Q46" s="19"/>
      <c r="R46" s="4"/>
      <c r="S46" s="4"/>
      <c r="T46" s="4"/>
      <c r="U46" s="19"/>
      <c r="V46" s="4"/>
      <c r="W46" s="4"/>
      <c r="X46" s="4"/>
      <c r="Y46" s="4"/>
      <c r="Z46" s="4"/>
      <c r="AA46" s="34"/>
      <c r="AB46" s="2"/>
      <c r="AC46" s="2"/>
      <c r="AD46" s="46"/>
      <c r="AE46" s="47"/>
      <c r="AF46" s="2"/>
      <c r="AG46" s="2"/>
      <c r="AH46" s="13"/>
      <c r="AI46" s="31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53" ht="9" customHeight="1">
      <c r="A47" s="27"/>
      <c r="B47" s="27"/>
      <c r="C47" s="14"/>
      <c r="D47" s="13"/>
      <c r="E47" s="31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4"/>
      <c r="AA47" s="2"/>
      <c r="AB47" s="2"/>
      <c r="AC47" s="2"/>
      <c r="AD47" s="46"/>
      <c r="AE47" s="47"/>
      <c r="AF47" s="2"/>
      <c r="AG47" s="2"/>
      <c r="AH47" s="13"/>
      <c r="AI47" s="31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53" ht="17.25">
      <c r="A48" s="121" t="s">
        <v>9</v>
      </c>
      <c r="B48" s="121"/>
      <c r="C48" s="14" t="s">
        <v>175</v>
      </c>
      <c r="D48" s="13" t="s">
        <v>65</v>
      </c>
      <c r="E48" s="160">
        <v>16396645</v>
      </c>
      <c r="F48" s="123"/>
      <c r="G48" s="123"/>
      <c r="H48" s="123"/>
      <c r="I48" s="123">
        <v>14281676</v>
      </c>
      <c r="J48" s="232"/>
      <c r="K48" s="232"/>
      <c r="L48" s="232"/>
      <c r="M48" s="123">
        <v>50473</v>
      </c>
      <c r="N48" s="232"/>
      <c r="O48" s="232"/>
      <c r="P48" s="232"/>
      <c r="Q48" s="123">
        <v>44922</v>
      </c>
      <c r="R48" s="232"/>
      <c r="S48" s="232"/>
      <c r="T48" s="232"/>
      <c r="U48" s="123">
        <v>417</v>
      </c>
      <c r="V48" s="232"/>
      <c r="W48" s="232"/>
      <c r="X48" s="232"/>
      <c r="Y48" s="26">
        <v>371</v>
      </c>
      <c r="Z48" s="4"/>
      <c r="AA48" s="2"/>
      <c r="AB48" s="121" t="s">
        <v>9</v>
      </c>
      <c r="AC48" s="121"/>
      <c r="AD48" s="46" t="s">
        <v>176</v>
      </c>
      <c r="AE48" s="47" t="s">
        <v>177</v>
      </c>
      <c r="AF48" s="257" t="s">
        <v>65</v>
      </c>
      <c r="AG48" s="257"/>
      <c r="AH48" s="258"/>
      <c r="AI48" s="160">
        <v>41373</v>
      </c>
      <c r="AJ48" s="123"/>
      <c r="AK48" s="123"/>
      <c r="AL48" s="123"/>
      <c r="AM48" s="123"/>
      <c r="AN48" s="123"/>
      <c r="AO48" s="123"/>
      <c r="AP48" s="123"/>
      <c r="AQ48" s="123"/>
      <c r="AR48" s="123">
        <v>63524</v>
      </c>
      <c r="AS48" s="123"/>
      <c r="AT48" s="123"/>
      <c r="AU48" s="123"/>
      <c r="AV48" s="123"/>
      <c r="AW48" s="123"/>
      <c r="AX48" s="123"/>
      <c r="AY48" s="123"/>
      <c r="AZ48" s="123"/>
      <c r="BA48" s="123"/>
    </row>
    <row r="49" spans="1:53" s="3" customFormat="1" ht="9" customHeight="1">
      <c r="A49" s="27"/>
      <c r="B49" s="27"/>
      <c r="C49" s="14"/>
      <c r="D49" s="2"/>
      <c r="E49" s="31"/>
      <c r="F49" s="19"/>
      <c r="G49" s="19"/>
      <c r="H49" s="19"/>
      <c r="I49" s="19"/>
      <c r="J49" s="4"/>
      <c r="K49" s="4"/>
      <c r="L49" s="4"/>
      <c r="M49" s="19"/>
      <c r="N49" s="4"/>
      <c r="O49" s="4"/>
      <c r="P49" s="4"/>
      <c r="Q49" s="19"/>
      <c r="R49" s="4"/>
      <c r="S49" s="4"/>
      <c r="T49" s="4"/>
      <c r="U49" s="19"/>
      <c r="V49" s="4"/>
      <c r="W49" s="4"/>
      <c r="X49" s="4"/>
      <c r="Y49" s="4"/>
      <c r="Z49" s="4"/>
      <c r="AA49" s="2"/>
      <c r="AB49" s="2"/>
      <c r="AC49" s="2"/>
      <c r="AD49" s="46"/>
      <c r="AE49" s="47"/>
      <c r="AF49" s="2"/>
      <c r="AG49" s="2"/>
      <c r="AH49" s="13"/>
      <c r="AI49" s="31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s="79" customFormat="1" ht="17.25">
      <c r="A50" s="245"/>
      <c r="B50" s="245"/>
      <c r="C50" s="78" t="s">
        <v>178</v>
      </c>
      <c r="D50" s="83"/>
      <c r="E50" s="207">
        <v>16464184</v>
      </c>
      <c r="F50" s="207"/>
      <c r="G50" s="207"/>
      <c r="H50" s="207"/>
      <c r="I50" s="207">
        <v>14182838</v>
      </c>
      <c r="J50" s="253"/>
      <c r="K50" s="253"/>
      <c r="L50" s="253"/>
      <c r="M50" s="207">
        <v>53370</v>
      </c>
      <c r="N50" s="253"/>
      <c r="O50" s="253"/>
      <c r="P50" s="253"/>
      <c r="Q50" s="207">
        <v>45107.353424657536</v>
      </c>
      <c r="R50" s="253"/>
      <c r="S50" s="253"/>
      <c r="T50" s="253"/>
      <c r="U50" s="207">
        <v>445</v>
      </c>
      <c r="V50" s="253"/>
      <c r="W50" s="253"/>
      <c r="X50" s="253"/>
      <c r="Y50" s="84">
        <v>376</v>
      </c>
      <c r="Z50" s="85"/>
      <c r="AD50" s="86" t="s">
        <v>176</v>
      </c>
      <c r="AE50" s="87" t="s">
        <v>179</v>
      </c>
      <c r="AF50" s="260"/>
      <c r="AG50" s="260"/>
      <c r="AH50" s="261"/>
      <c r="AI50" s="207">
        <v>41528</v>
      </c>
      <c r="AJ50" s="207"/>
      <c r="AK50" s="207"/>
      <c r="AL50" s="207"/>
      <c r="AM50" s="207"/>
      <c r="AN50" s="207"/>
      <c r="AO50" s="207"/>
      <c r="AP50" s="207"/>
      <c r="AQ50" s="207"/>
      <c r="AR50" s="207">
        <v>63309</v>
      </c>
      <c r="AS50" s="207"/>
      <c r="AT50" s="207"/>
      <c r="AU50" s="207"/>
      <c r="AV50" s="207"/>
      <c r="AW50" s="207"/>
      <c r="AX50" s="207"/>
      <c r="AY50" s="207"/>
      <c r="AZ50" s="207"/>
      <c r="BA50" s="207"/>
    </row>
    <row r="51" spans="1:53" s="3" customFormat="1" ht="9" customHeight="1">
      <c r="A51" s="27"/>
      <c r="B51" s="27"/>
      <c r="C51" s="14"/>
      <c r="D51" s="2"/>
      <c r="E51" s="31"/>
      <c r="F51" s="19"/>
      <c r="G51" s="19"/>
      <c r="H51" s="19"/>
      <c r="I51" s="19"/>
      <c r="J51" s="4"/>
      <c r="K51" s="4"/>
      <c r="L51" s="4"/>
      <c r="M51" s="19"/>
      <c r="N51" s="4"/>
      <c r="O51" s="4"/>
      <c r="P51" s="4"/>
      <c r="Q51" s="19"/>
      <c r="R51" s="4"/>
      <c r="S51" s="4"/>
      <c r="T51" s="4"/>
      <c r="U51" s="19"/>
      <c r="V51" s="4"/>
      <c r="W51" s="4"/>
      <c r="X51" s="4"/>
      <c r="Y51" s="4"/>
      <c r="Z51" s="4"/>
      <c r="AA51" s="2"/>
      <c r="AB51" s="2"/>
      <c r="AC51" s="2"/>
      <c r="AD51" s="46"/>
      <c r="AE51" s="47"/>
      <c r="AF51" s="2"/>
      <c r="AG51" s="2"/>
      <c r="AH51" s="13"/>
      <c r="AI51" s="31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s="2" customFormat="1" ht="17.25">
      <c r="A52" s="121"/>
      <c r="B52" s="121"/>
      <c r="C52" s="14" t="s">
        <v>180</v>
      </c>
      <c r="E52" s="160">
        <v>15906148</v>
      </c>
      <c r="F52" s="123"/>
      <c r="G52" s="123"/>
      <c r="H52" s="123"/>
      <c r="I52" s="123">
        <v>13762714</v>
      </c>
      <c r="J52" s="232"/>
      <c r="K52" s="232"/>
      <c r="L52" s="232"/>
      <c r="M52" s="123">
        <v>57193</v>
      </c>
      <c r="N52" s="232"/>
      <c r="O52" s="232"/>
      <c r="P52" s="232"/>
      <c r="Q52" s="123">
        <v>43578</v>
      </c>
      <c r="R52" s="232"/>
      <c r="S52" s="232"/>
      <c r="T52" s="232"/>
      <c r="U52" s="123">
        <v>479.77082267278473</v>
      </c>
      <c r="V52" s="232"/>
      <c r="W52" s="232"/>
      <c r="X52" s="232"/>
      <c r="Y52" s="66">
        <v>365.38348614618019</v>
      </c>
      <c r="Z52" s="4"/>
      <c r="AD52" s="46" t="s">
        <v>181</v>
      </c>
      <c r="AE52" s="47" t="s">
        <v>182</v>
      </c>
      <c r="AF52" s="257"/>
      <c r="AG52" s="257"/>
      <c r="AH52" s="258"/>
      <c r="AI52" s="123">
        <v>41728</v>
      </c>
      <c r="AJ52" s="123"/>
      <c r="AK52" s="123"/>
      <c r="AL52" s="123"/>
      <c r="AM52" s="123"/>
      <c r="AN52" s="123"/>
      <c r="AO52" s="123"/>
      <c r="AP52" s="123"/>
      <c r="AQ52" s="123"/>
      <c r="AR52" s="123">
        <v>63283</v>
      </c>
      <c r="AS52" s="123"/>
      <c r="AT52" s="123"/>
      <c r="AU52" s="123"/>
      <c r="AV52" s="123"/>
      <c r="AW52" s="123"/>
      <c r="AX52" s="123"/>
      <c r="AY52" s="123"/>
      <c r="AZ52" s="123"/>
      <c r="BA52" s="123"/>
    </row>
    <row r="53" spans="1:53" s="2" customFormat="1" ht="8.25" customHeight="1">
      <c r="A53" s="27"/>
      <c r="B53" s="27"/>
      <c r="C53" s="14"/>
      <c r="E53" s="31"/>
      <c r="F53" s="19"/>
      <c r="G53" s="19"/>
      <c r="H53" s="19"/>
      <c r="I53" s="19"/>
      <c r="J53" s="4"/>
      <c r="K53" s="4"/>
      <c r="L53" s="4"/>
      <c r="M53" s="19"/>
      <c r="N53" s="4"/>
      <c r="O53" s="4"/>
      <c r="P53" s="4"/>
      <c r="Q53" s="19"/>
      <c r="R53" s="4"/>
      <c r="S53" s="4"/>
      <c r="T53" s="4"/>
      <c r="U53" s="19"/>
      <c r="V53" s="4"/>
      <c r="W53" s="4"/>
      <c r="X53" s="4"/>
      <c r="Y53" s="66"/>
      <c r="Z53" s="4"/>
      <c r="AD53" s="46"/>
      <c r="AE53" s="47"/>
      <c r="AH53" s="13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7.25">
      <c r="A54" s="27"/>
      <c r="B54" s="27"/>
      <c r="C54" s="14" t="s">
        <v>183</v>
      </c>
      <c r="D54" s="13"/>
      <c r="E54" s="210">
        <v>15763282</v>
      </c>
      <c r="F54" s="259"/>
      <c r="G54" s="259"/>
      <c r="H54" s="259"/>
      <c r="I54" s="207">
        <v>13566033</v>
      </c>
      <c r="J54" s="263"/>
      <c r="K54" s="263"/>
      <c r="L54" s="263"/>
      <c r="M54" s="207">
        <v>49805</v>
      </c>
      <c r="N54" s="263"/>
      <c r="O54" s="263"/>
      <c r="P54" s="263"/>
      <c r="Q54" s="207">
        <v>43187</v>
      </c>
      <c r="R54" s="263"/>
      <c r="S54" s="263"/>
      <c r="T54" s="263"/>
      <c r="U54" s="207">
        <v>419.12463919347641</v>
      </c>
      <c r="V54" s="263"/>
      <c r="W54" s="263"/>
      <c r="X54" s="263"/>
      <c r="Y54" s="80">
        <v>363.43210105107255</v>
      </c>
      <c r="Z54" s="4"/>
      <c r="AA54" s="2"/>
      <c r="AB54" s="2"/>
      <c r="AC54" s="2"/>
      <c r="AD54" s="46" t="s">
        <v>181</v>
      </c>
      <c r="AE54" s="47" t="s">
        <v>184</v>
      </c>
      <c r="AF54" s="2"/>
      <c r="AG54" s="2"/>
      <c r="AH54" s="13"/>
      <c r="AI54" s="210">
        <v>41860</v>
      </c>
      <c r="AJ54" s="259"/>
      <c r="AK54" s="259"/>
      <c r="AL54" s="259"/>
      <c r="AM54" s="259"/>
      <c r="AN54" s="259"/>
      <c r="AO54" s="259"/>
      <c r="AP54" s="259"/>
      <c r="AQ54" s="259"/>
      <c r="AR54" s="207">
        <v>63207</v>
      </c>
      <c r="AS54" s="259"/>
      <c r="AT54" s="259"/>
      <c r="AU54" s="259"/>
      <c r="AV54" s="259"/>
      <c r="AW54" s="259"/>
      <c r="AX54" s="259"/>
      <c r="AY54" s="259"/>
      <c r="AZ54" s="259"/>
      <c r="BA54" s="259"/>
    </row>
    <row r="55" spans="1:53" s="2" customFormat="1" ht="8.25" customHeight="1">
      <c r="A55" s="27"/>
      <c r="B55" s="27"/>
      <c r="C55" s="14"/>
      <c r="E55" s="31"/>
      <c r="F55" s="19"/>
      <c r="G55" s="19"/>
      <c r="H55" s="19"/>
      <c r="I55" s="19"/>
      <c r="J55" s="4"/>
      <c r="K55" s="4"/>
      <c r="L55" s="4"/>
      <c r="M55" s="19"/>
      <c r="N55" s="4"/>
      <c r="O55" s="4"/>
      <c r="P55" s="4"/>
      <c r="Q55" s="19"/>
      <c r="R55" s="4"/>
      <c r="S55" s="4"/>
      <c r="T55" s="4"/>
      <c r="U55" s="19"/>
      <c r="V55" s="4"/>
      <c r="W55" s="4"/>
      <c r="X55" s="4"/>
      <c r="Y55" s="66"/>
      <c r="Z55" s="4"/>
      <c r="AD55" s="46"/>
      <c r="AE55" s="47"/>
      <c r="AH55" s="13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s="3" customFormat="1" ht="17.25">
      <c r="A56" s="16"/>
      <c r="B56" s="16"/>
      <c r="C56" s="17" t="s">
        <v>185</v>
      </c>
      <c r="D56" s="18"/>
      <c r="E56" s="248">
        <v>16117639</v>
      </c>
      <c r="F56" s="228"/>
      <c r="G56" s="228"/>
      <c r="H56" s="228"/>
      <c r="I56" s="215">
        <v>13638230</v>
      </c>
      <c r="J56" s="262"/>
      <c r="K56" s="262"/>
      <c r="L56" s="262"/>
      <c r="M56" s="215">
        <v>54745</v>
      </c>
      <c r="N56" s="262"/>
      <c r="O56" s="262"/>
      <c r="P56" s="262"/>
      <c r="Q56" s="215">
        <v>44037</v>
      </c>
      <c r="R56" s="262"/>
      <c r="S56" s="262"/>
      <c r="T56" s="262"/>
      <c r="U56" s="215">
        <f>M56/J58*1000</f>
        <v>460.43667681542161</v>
      </c>
      <c r="V56" s="262"/>
      <c r="W56" s="262"/>
      <c r="X56" s="262"/>
      <c r="Y56" s="25">
        <f>Q56/J58*1000</f>
        <v>370.37628891991454</v>
      </c>
      <c r="Z56" s="4"/>
      <c r="AA56" s="2"/>
      <c r="AB56" s="18"/>
      <c r="AC56" s="18"/>
      <c r="AD56" s="48" t="s">
        <v>176</v>
      </c>
      <c r="AE56" s="49" t="s">
        <v>166</v>
      </c>
      <c r="AF56" s="18"/>
      <c r="AG56" s="18"/>
      <c r="AH56" s="18"/>
      <c r="AI56" s="248">
        <v>41907</v>
      </c>
      <c r="AJ56" s="228"/>
      <c r="AK56" s="228"/>
      <c r="AL56" s="228"/>
      <c r="AM56" s="228"/>
      <c r="AN56" s="228"/>
      <c r="AO56" s="228"/>
      <c r="AP56" s="228"/>
      <c r="AQ56" s="228"/>
      <c r="AR56" s="215">
        <v>63246</v>
      </c>
      <c r="AS56" s="228"/>
      <c r="AT56" s="228"/>
      <c r="AU56" s="228"/>
      <c r="AV56" s="228"/>
      <c r="AW56" s="228"/>
      <c r="AX56" s="228"/>
      <c r="AY56" s="228"/>
      <c r="AZ56" s="228"/>
      <c r="BA56" s="228"/>
    </row>
    <row r="57" spans="1:53" ht="9" customHeight="1" thickBot="1">
      <c r="A57" s="169"/>
      <c r="B57" s="169"/>
      <c r="C57" s="17"/>
      <c r="D57" s="24"/>
      <c r="E57" s="211"/>
      <c r="F57" s="167"/>
      <c r="G57" s="167"/>
      <c r="H57" s="167"/>
      <c r="I57" s="167"/>
      <c r="J57" s="212"/>
      <c r="K57" s="212"/>
      <c r="L57" s="212"/>
      <c r="M57" s="167"/>
      <c r="N57" s="212"/>
      <c r="O57" s="212"/>
      <c r="P57" s="212"/>
      <c r="Q57" s="167"/>
      <c r="R57" s="212"/>
      <c r="S57" s="212"/>
      <c r="T57" s="212"/>
      <c r="U57" s="167" t="s">
        <v>186</v>
      </c>
      <c r="V57" s="212"/>
      <c r="W57" s="212"/>
      <c r="X57" s="212"/>
      <c r="Y57" s="40"/>
      <c r="Z57" s="8"/>
      <c r="AA57" s="57"/>
      <c r="AB57" s="57"/>
      <c r="AC57" s="57"/>
      <c r="AD57" s="50"/>
      <c r="AE57" s="51"/>
      <c r="AF57" s="264"/>
      <c r="AG57" s="264"/>
      <c r="AH57" s="265"/>
      <c r="AI57" s="211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</row>
    <row r="58" spans="1:53" ht="17.100000000000001" customHeight="1">
      <c r="A58" s="266" t="s">
        <v>187</v>
      </c>
      <c r="B58" s="266"/>
      <c r="C58" s="266"/>
      <c r="D58" s="266"/>
      <c r="E58" s="266"/>
      <c r="F58" s="266"/>
      <c r="G58" s="267" t="s">
        <v>188</v>
      </c>
      <c r="H58" s="267"/>
      <c r="I58" s="267"/>
      <c r="J58" s="268">
        <v>118898</v>
      </c>
      <c r="K58" s="268"/>
      <c r="L58" s="268"/>
      <c r="M58" s="6" t="s">
        <v>88</v>
      </c>
      <c r="N58" s="52"/>
      <c r="O58" s="5"/>
      <c r="P58" s="5"/>
      <c r="Q58" s="2"/>
      <c r="R58" s="2"/>
      <c r="S58" s="2"/>
      <c r="T58" s="2"/>
      <c r="U58" s="2"/>
      <c r="V58" s="2"/>
      <c r="W58" s="2"/>
      <c r="X58" s="7"/>
      <c r="Y58" s="7" t="s">
        <v>130</v>
      </c>
      <c r="AA58" s="56" t="s">
        <v>189</v>
      </c>
      <c r="AB58" s="56"/>
      <c r="AC58" s="56"/>
      <c r="AD58" s="56"/>
      <c r="AE58" s="56"/>
      <c r="AF58" s="56"/>
      <c r="AG58" s="56"/>
      <c r="AH58" s="56"/>
      <c r="AI58" s="6"/>
      <c r="AJ58" s="6"/>
      <c r="AK58" s="6"/>
      <c r="AL58" s="6"/>
      <c r="AM58" s="6"/>
      <c r="AN58" s="6"/>
      <c r="AO58" s="6"/>
      <c r="AP58" s="6"/>
      <c r="AQ58" s="6"/>
      <c r="AR58" s="6"/>
      <c r="AW58" s="19"/>
      <c r="AX58" s="19"/>
      <c r="AZ58" s="4"/>
      <c r="BA58" s="7" t="s">
        <v>42</v>
      </c>
    </row>
    <row r="59" spans="1:53" ht="17.100000000000001" customHeight="1">
      <c r="J59" s="5"/>
      <c r="K59" s="5"/>
      <c r="L59" s="53"/>
      <c r="AC59" s="249" t="s">
        <v>51</v>
      </c>
      <c r="AD59" s="249"/>
      <c r="AE59" s="249"/>
      <c r="AF59" s="249"/>
      <c r="AG59" s="249"/>
      <c r="AH59" s="1" t="s">
        <v>52</v>
      </c>
      <c r="AI59" s="30" t="s">
        <v>53</v>
      </c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</row>
    <row r="60" spans="1:53" ht="17.100000000000001" customHeight="1">
      <c r="A60" s="6"/>
      <c r="B60" s="5"/>
      <c r="C60" s="5"/>
      <c r="D60" s="5"/>
      <c r="E60" s="5"/>
      <c r="F60" s="5"/>
      <c r="G60" s="5"/>
      <c r="H60" s="5"/>
      <c r="I60" s="5"/>
      <c r="M60" s="53"/>
      <c r="N60"/>
      <c r="O60"/>
      <c r="P60"/>
      <c r="Q60"/>
      <c r="R60"/>
      <c r="S60"/>
      <c r="T60"/>
      <c r="AC60" s="249" t="s">
        <v>190</v>
      </c>
      <c r="AD60" s="249"/>
      <c r="AE60" s="249"/>
      <c r="AF60" s="249"/>
      <c r="AG60" s="249"/>
      <c r="AH60" s="1" t="s">
        <v>52</v>
      </c>
      <c r="AI60" s="6" t="s">
        <v>54</v>
      </c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53" ht="17.100000000000001" customHeight="1">
      <c r="N61"/>
      <c r="O61"/>
      <c r="P61"/>
      <c r="Q61"/>
      <c r="R61"/>
      <c r="S61"/>
      <c r="T61"/>
      <c r="AA61" s="6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4"/>
      <c r="AM61" s="4"/>
      <c r="AN61" s="4"/>
      <c r="AO61" s="4"/>
      <c r="AP61" s="4"/>
      <c r="AQ61" s="4"/>
      <c r="AR61" s="4"/>
      <c r="AS61" s="4"/>
      <c r="AU61" s="2"/>
      <c r="AV61" s="2"/>
    </row>
    <row r="62" spans="1:53" ht="17.100000000000001" customHeight="1">
      <c r="AA62" s="6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4"/>
      <c r="AM62" s="4"/>
      <c r="AN62" s="4"/>
      <c r="AO62" s="4"/>
      <c r="AP62" s="4"/>
      <c r="AQ62" s="4"/>
      <c r="AR62" s="4"/>
      <c r="AS62" s="4"/>
    </row>
  </sheetData>
  <mergeCells count="429">
    <mergeCell ref="AC59:AG59"/>
    <mergeCell ref="AR56:BA56"/>
    <mergeCell ref="A57:B57"/>
    <mergeCell ref="AF57:AH57"/>
    <mergeCell ref="A58:F58"/>
    <mergeCell ref="G58:I58"/>
    <mergeCell ref="J58:L58"/>
    <mergeCell ref="E56:H56"/>
    <mergeCell ref="I56:L56"/>
    <mergeCell ref="M56:P56"/>
    <mergeCell ref="Q56:T56"/>
    <mergeCell ref="U56:X56"/>
    <mergeCell ref="AI56:AQ56"/>
    <mergeCell ref="AR52:BA52"/>
    <mergeCell ref="E54:H54"/>
    <mergeCell ref="I54:L54"/>
    <mergeCell ref="M54:P54"/>
    <mergeCell ref="Q54:T54"/>
    <mergeCell ref="U54:X54"/>
    <mergeCell ref="AI54:AQ54"/>
    <mergeCell ref="AR54:BA54"/>
    <mergeCell ref="AF50:AH50"/>
    <mergeCell ref="AI50:AQ50"/>
    <mergeCell ref="AR50:BA50"/>
    <mergeCell ref="AI52:AQ52"/>
    <mergeCell ref="A52:B52"/>
    <mergeCell ref="E52:H52"/>
    <mergeCell ref="I52:L52"/>
    <mergeCell ref="M52:P52"/>
    <mergeCell ref="Q52:T52"/>
    <mergeCell ref="U52:X52"/>
    <mergeCell ref="A48:B48"/>
    <mergeCell ref="E48:H48"/>
    <mergeCell ref="I48:L48"/>
    <mergeCell ref="M48:P48"/>
    <mergeCell ref="Q48:T48"/>
    <mergeCell ref="AF52:AH52"/>
    <mergeCell ref="AB48:AC48"/>
    <mergeCell ref="AF48:AH48"/>
    <mergeCell ref="A50:B50"/>
    <mergeCell ref="E50:H50"/>
    <mergeCell ref="I50:L50"/>
    <mergeCell ref="M50:P50"/>
    <mergeCell ref="Q50:T50"/>
    <mergeCell ref="M44:P44"/>
    <mergeCell ref="Q44:T44"/>
    <mergeCell ref="U44:X44"/>
    <mergeCell ref="U50:X50"/>
    <mergeCell ref="AI44:AQ45"/>
    <mergeCell ref="AR44:BA45"/>
    <mergeCell ref="M45:P45"/>
    <mergeCell ref="Q45:T45"/>
    <mergeCell ref="AI48:AQ48"/>
    <mergeCell ref="AR48:BA48"/>
    <mergeCell ref="M29:P29"/>
    <mergeCell ref="Q29:T29"/>
    <mergeCell ref="U35:X35"/>
    <mergeCell ref="U29:X29"/>
    <mergeCell ref="Q10:T10"/>
    <mergeCell ref="U10:X10"/>
    <mergeCell ref="A9:B9"/>
    <mergeCell ref="I9:L9"/>
    <mergeCell ref="M9:P9"/>
    <mergeCell ref="Q9:T9"/>
    <mergeCell ref="U9:X9"/>
    <mergeCell ref="I30:L30"/>
    <mergeCell ref="M30:P30"/>
    <mergeCell ref="I35:L35"/>
    <mergeCell ref="I32:L32"/>
    <mergeCell ref="M32:P32"/>
    <mergeCell ref="I33:L33"/>
    <mergeCell ref="I36:L36"/>
    <mergeCell ref="I37:L37"/>
    <mergeCell ref="M33:P33"/>
    <mergeCell ref="M35:P35"/>
    <mergeCell ref="M37:P37"/>
    <mergeCell ref="M22:P22"/>
    <mergeCell ref="Q22:T22"/>
    <mergeCell ref="U22:X22"/>
    <mergeCell ref="M25:P25"/>
    <mergeCell ref="Q25:T25"/>
    <mergeCell ref="U25:X25"/>
    <mergeCell ref="AA27:AD27"/>
    <mergeCell ref="I23:L23"/>
    <mergeCell ref="M23:P23"/>
    <mergeCell ref="Q23:T23"/>
    <mergeCell ref="U23:X23"/>
    <mergeCell ref="I24:L24"/>
    <mergeCell ref="M24:P24"/>
    <mergeCell ref="I26:L26"/>
    <mergeCell ref="M26:P26"/>
    <mergeCell ref="Q26:T26"/>
    <mergeCell ref="U26:X26"/>
    <mergeCell ref="I27:L27"/>
    <mergeCell ref="M27:P27"/>
    <mergeCell ref="Q27:T27"/>
    <mergeCell ref="U27:X27"/>
    <mergeCell ref="U16:X16"/>
    <mergeCell ref="AA13:AD13"/>
    <mergeCell ref="U13:X13"/>
    <mergeCell ref="AA16:AD16"/>
    <mergeCell ref="U17:X17"/>
    <mergeCell ref="M16:P16"/>
    <mergeCell ref="M15:P15"/>
    <mergeCell ref="U8:X8"/>
    <mergeCell ref="AE7:AH7"/>
    <mergeCell ref="Q16:T16"/>
    <mergeCell ref="Q13:T13"/>
    <mergeCell ref="AA11:AD11"/>
    <mergeCell ref="AE11:AH11"/>
    <mergeCell ref="U15:X15"/>
    <mergeCell ref="AA9:AD9"/>
    <mergeCell ref="AE9:AH9"/>
    <mergeCell ref="AE10:AH10"/>
    <mergeCell ref="AA15:AD15"/>
    <mergeCell ref="AE16:AH16"/>
    <mergeCell ref="AA21:AD21"/>
    <mergeCell ref="AA20:AD20"/>
    <mergeCell ref="AI13:AL13"/>
    <mergeCell ref="AC60:AG60"/>
    <mergeCell ref="AE26:AH26"/>
    <mergeCell ref="AA8:AD8"/>
    <mergeCell ref="AE13:AH13"/>
    <mergeCell ref="AE20:AH20"/>
    <mergeCell ref="AE38:AH38"/>
    <mergeCell ref="AA10:AD10"/>
    <mergeCell ref="AA14:AD14"/>
    <mergeCell ref="AE31:AH31"/>
    <mergeCell ref="AA26:AD26"/>
    <mergeCell ref="AI15:AL15"/>
    <mergeCell ref="AI16:AL16"/>
    <mergeCell ref="AI14:AL14"/>
    <mergeCell ref="AA36:AD36"/>
    <mergeCell ref="AA33:AD33"/>
    <mergeCell ref="AA32:AD32"/>
    <mergeCell ref="AA31:AD31"/>
    <mergeCell ref="AE35:AH35"/>
    <mergeCell ref="AA29:AD29"/>
    <mergeCell ref="AQ23:AT23"/>
    <mergeCell ref="AQ22:AT22"/>
    <mergeCell ref="AQ32:AT32"/>
    <mergeCell ref="AQ20:AT20"/>
    <mergeCell ref="AQ29:AT29"/>
    <mergeCell ref="AQ18:AT18"/>
    <mergeCell ref="AQ27:AT27"/>
    <mergeCell ref="AQ26:AT26"/>
    <mergeCell ref="AQ25:AT25"/>
    <mergeCell ref="AQ21:AT21"/>
    <mergeCell ref="AQ19:AT19"/>
    <mergeCell ref="AQ28:AT28"/>
    <mergeCell ref="AQ24:AT24"/>
    <mergeCell ref="I17:L17"/>
    <mergeCell ref="M17:P17"/>
    <mergeCell ref="Q17:T17"/>
    <mergeCell ref="AM20:AP20"/>
    <mergeCell ref="AE21:AH21"/>
    <mergeCell ref="AA17:AD17"/>
    <mergeCell ref="AI24:AL24"/>
    <mergeCell ref="AE17:AH17"/>
    <mergeCell ref="I19:L19"/>
    <mergeCell ref="AM21:AP21"/>
    <mergeCell ref="M18:P18"/>
    <mergeCell ref="Q18:T18"/>
    <mergeCell ref="U18:X18"/>
    <mergeCell ref="I21:L21"/>
    <mergeCell ref="M21:P21"/>
    <mergeCell ref="Q21:T21"/>
    <mergeCell ref="U21:X21"/>
    <mergeCell ref="I20:L20"/>
    <mergeCell ref="M20:P20"/>
    <mergeCell ref="Q20:T20"/>
    <mergeCell ref="U20:X20"/>
    <mergeCell ref="Q24:T24"/>
    <mergeCell ref="U24:X24"/>
    <mergeCell ref="I22:L22"/>
    <mergeCell ref="A16:B16"/>
    <mergeCell ref="A24:B24"/>
    <mergeCell ref="A23:B23"/>
    <mergeCell ref="A19:B19"/>
    <mergeCell ref="AA22:AD22"/>
    <mergeCell ref="Q14:T14"/>
    <mergeCell ref="AA25:AD25"/>
    <mergeCell ref="AE32:AH32"/>
    <mergeCell ref="AI35:AL35"/>
    <mergeCell ref="AE34:AH34"/>
    <mergeCell ref="AE14:AH14"/>
    <mergeCell ref="AI23:AL23"/>
    <mergeCell ref="AI30:AL30"/>
    <mergeCell ref="AI22:AL22"/>
    <mergeCell ref="AA18:AD18"/>
    <mergeCell ref="AA19:AD19"/>
    <mergeCell ref="U14:X14"/>
    <mergeCell ref="Q15:T15"/>
    <mergeCell ref="I14:L14"/>
    <mergeCell ref="I15:L15"/>
    <mergeCell ref="M19:P19"/>
    <mergeCell ref="Q19:T19"/>
    <mergeCell ref="U19:X19"/>
    <mergeCell ref="I18:L18"/>
    <mergeCell ref="A30:B30"/>
    <mergeCell ref="I38:L38"/>
    <mergeCell ref="M38:P38"/>
    <mergeCell ref="Q38:T38"/>
    <mergeCell ref="A33:B33"/>
    <mergeCell ref="Q31:T31"/>
    <mergeCell ref="Q34:T34"/>
    <mergeCell ref="Q32:T32"/>
    <mergeCell ref="AI25:AL25"/>
    <mergeCell ref="A28:B28"/>
    <mergeCell ref="A27:B27"/>
    <mergeCell ref="A29:B29"/>
    <mergeCell ref="AI26:AL26"/>
    <mergeCell ref="AI31:AL31"/>
    <mergeCell ref="AI28:AL28"/>
    <mergeCell ref="AI27:AL27"/>
    <mergeCell ref="I28:L28"/>
    <mergeCell ref="M28:P28"/>
    <mergeCell ref="Q28:T28"/>
    <mergeCell ref="U28:X28"/>
    <mergeCell ref="Q30:T30"/>
    <mergeCell ref="U30:X30"/>
    <mergeCell ref="U33:X33"/>
    <mergeCell ref="I29:L29"/>
    <mergeCell ref="Q36:T36"/>
    <mergeCell ref="U37:X37"/>
    <mergeCell ref="I34:L34"/>
    <mergeCell ref="M34:P34"/>
    <mergeCell ref="A35:B35"/>
    <mergeCell ref="A37:B37"/>
    <mergeCell ref="A36:B36"/>
    <mergeCell ref="A32:B32"/>
    <mergeCell ref="A31:B31"/>
    <mergeCell ref="I31:L31"/>
    <mergeCell ref="M31:P31"/>
    <mergeCell ref="U36:X36"/>
    <mergeCell ref="U34:X34"/>
    <mergeCell ref="U31:X31"/>
    <mergeCell ref="M36:P36"/>
    <mergeCell ref="Q33:T33"/>
    <mergeCell ref="Q35:T35"/>
    <mergeCell ref="U32:X32"/>
    <mergeCell ref="Q37:T37"/>
    <mergeCell ref="AI3:AL4"/>
    <mergeCell ref="AA3:AD4"/>
    <mergeCell ref="U3:X4"/>
    <mergeCell ref="Q3:T4"/>
    <mergeCell ref="Y3:Y4"/>
    <mergeCell ref="AE5:AH5"/>
    <mergeCell ref="AA5:AD5"/>
    <mergeCell ref="M13:P13"/>
    <mergeCell ref="A7:B7"/>
    <mergeCell ref="A8:B8"/>
    <mergeCell ref="M10:P10"/>
    <mergeCell ref="I10:L10"/>
    <mergeCell ref="I13:L13"/>
    <mergeCell ref="AA7:AD7"/>
    <mergeCell ref="AI9:AL9"/>
    <mergeCell ref="AI11:AL11"/>
    <mergeCell ref="AI10:AL10"/>
    <mergeCell ref="AI7:AL7"/>
    <mergeCell ref="AI5:AL5"/>
    <mergeCell ref="A5:B5"/>
    <mergeCell ref="I5:L5"/>
    <mergeCell ref="M5:P5"/>
    <mergeCell ref="Q5:T5"/>
    <mergeCell ref="U5:X5"/>
    <mergeCell ref="A1:X1"/>
    <mergeCell ref="A2:D2"/>
    <mergeCell ref="M3:P4"/>
    <mergeCell ref="U7:X7"/>
    <mergeCell ref="AE8:AH8"/>
    <mergeCell ref="I6:L6"/>
    <mergeCell ref="Q8:T8"/>
    <mergeCell ref="M7:P7"/>
    <mergeCell ref="I7:L7"/>
    <mergeCell ref="AE3:AH4"/>
    <mergeCell ref="I3:L4"/>
    <mergeCell ref="I8:L8"/>
    <mergeCell ref="M8:P8"/>
    <mergeCell ref="M6:P6"/>
    <mergeCell ref="A3:H4"/>
    <mergeCell ref="AE6:AH6"/>
    <mergeCell ref="AA30:AD30"/>
    <mergeCell ref="AE22:AH22"/>
    <mergeCell ref="AE24:AH24"/>
    <mergeCell ref="AE28:AH28"/>
    <mergeCell ref="AA28:AD28"/>
    <mergeCell ref="AE29:AH29"/>
    <mergeCell ref="AE27:AH27"/>
    <mergeCell ref="AA23:AD23"/>
    <mergeCell ref="AI20:AL20"/>
    <mergeCell ref="AI33:AL33"/>
    <mergeCell ref="AM37:AP37"/>
    <mergeCell ref="AI32:AL32"/>
    <mergeCell ref="AQ38:AT38"/>
    <mergeCell ref="AM36:AP36"/>
    <mergeCell ref="AQ34:AT34"/>
    <mergeCell ref="AM33:AP33"/>
    <mergeCell ref="AQ37:AT37"/>
    <mergeCell ref="AE25:AH25"/>
    <mergeCell ref="AE30:AH30"/>
    <mergeCell ref="AQ36:AT36"/>
    <mergeCell ref="AQ35:AT35"/>
    <mergeCell ref="AQ33:AT33"/>
    <mergeCell ref="AI29:AL29"/>
    <mergeCell ref="AI34:AL34"/>
    <mergeCell ref="AM34:AP34"/>
    <mergeCell ref="AM35:AP35"/>
    <mergeCell ref="AQ30:AT30"/>
    <mergeCell ref="AA42:BA42"/>
    <mergeCell ref="AA43:AE43"/>
    <mergeCell ref="AR57:BA57"/>
    <mergeCell ref="AQ31:AT31"/>
    <mergeCell ref="AV39:AZ39"/>
    <mergeCell ref="AI57:AQ57"/>
    <mergeCell ref="AA44:AH45"/>
    <mergeCell ref="AI37:AL37"/>
    <mergeCell ref="AE33:AH33"/>
    <mergeCell ref="AM38:AP38"/>
    <mergeCell ref="AE37:AH37"/>
    <mergeCell ref="AA37:AD37"/>
    <mergeCell ref="AA38:AD38"/>
    <mergeCell ref="AE36:AH36"/>
    <mergeCell ref="AI36:AL36"/>
    <mergeCell ref="AA34:AD34"/>
    <mergeCell ref="AA35:AD35"/>
    <mergeCell ref="AM32:AP32"/>
    <mergeCell ref="AI38:AL38"/>
    <mergeCell ref="AU3:BA4"/>
    <mergeCell ref="AM19:AP19"/>
    <mergeCell ref="AM16:AP16"/>
    <mergeCell ref="AQ15:AT15"/>
    <mergeCell ref="AQ7:AT7"/>
    <mergeCell ref="AM3:AP4"/>
    <mergeCell ref="AQ3:AT4"/>
    <mergeCell ref="AM8:AP8"/>
    <mergeCell ref="AM18:AP18"/>
    <mergeCell ref="AM13:AP13"/>
    <mergeCell ref="AM15:AP15"/>
    <mergeCell ref="AM14:AP14"/>
    <mergeCell ref="AQ17:AT17"/>
    <mergeCell ref="AQ16:AT16"/>
    <mergeCell ref="AM9:AP9"/>
    <mergeCell ref="AQ9:AT9"/>
    <mergeCell ref="AM17:AP17"/>
    <mergeCell ref="AM11:AP11"/>
    <mergeCell ref="AM10:AP10"/>
    <mergeCell ref="AQ10:AT10"/>
    <mergeCell ref="AM7:AP7"/>
    <mergeCell ref="AM6:AP6"/>
    <mergeCell ref="AM5:AP5"/>
    <mergeCell ref="AQ5:AT5"/>
    <mergeCell ref="AQ14:AT14"/>
    <mergeCell ref="AQ6:AT6"/>
    <mergeCell ref="AQ8:AT8"/>
    <mergeCell ref="AI17:AL17"/>
    <mergeCell ref="AQ13:AT13"/>
    <mergeCell ref="AI19:AL19"/>
    <mergeCell ref="AI18:AL18"/>
    <mergeCell ref="AI6:AL6"/>
    <mergeCell ref="AI8:AL8"/>
    <mergeCell ref="AI12:AL12"/>
    <mergeCell ref="AM28:AP28"/>
    <mergeCell ref="AM31:AP31"/>
    <mergeCell ref="AM22:AP22"/>
    <mergeCell ref="AM29:AP29"/>
    <mergeCell ref="AM25:AP25"/>
    <mergeCell ref="AM26:AP26"/>
    <mergeCell ref="AM30:AP30"/>
    <mergeCell ref="AM27:AP27"/>
    <mergeCell ref="AM23:AP23"/>
    <mergeCell ref="A6:C6"/>
    <mergeCell ref="A11:B11"/>
    <mergeCell ref="I11:L11"/>
    <mergeCell ref="M11:P11"/>
    <mergeCell ref="Q11:T11"/>
    <mergeCell ref="AM24:AP24"/>
    <mergeCell ref="AE19:AH19"/>
    <mergeCell ref="AA24:AD24"/>
    <mergeCell ref="AE23:AH23"/>
    <mergeCell ref="AI21:AL21"/>
    <mergeCell ref="U11:X11"/>
    <mergeCell ref="A14:B14"/>
    <mergeCell ref="A13:B13"/>
    <mergeCell ref="A10:B10"/>
    <mergeCell ref="A21:B21"/>
    <mergeCell ref="A18:B18"/>
    <mergeCell ref="A17:B17"/>
    <mergeCell ref="M14:P14"/>
    <mergeCell ref="I16:L16"/>
    <mergeCell ref="A20:B20"/>
    <mergeCell ref="A22:B22"/>
    <mergeCell ref="A15:B15"/>
    <mergeCell ref="AE18:AH18"/>
    <mergeCell ref="AE15:AH15"/>
    <mergeCell ref="A12:B12"/>
    <mergeCell ref="I12:L12"/>
    <mergeCell ref="M12:P12"/>
    <mergeCell ref="Q12:T12"/>
    <mergeCell ref="U12:X12"/>
    <mergeCell ref="E57:H57"/>
    <mergeCell ref="I57:L57"/>
    <mergeCell ref="M57:P57"/>
    <mergeCell ref="Q57:T57"/>
    <mergeCell ref="U45:X45"/>
    <mergeCell ref="U57:X57"/>
    <mergeCell ref="A42:Y42"/>
    <mergeCell ref="E43:I43"/>
    <mergeCell ref="U43:X43"/>
    <mergeCell ref="A44:D45"/>
    <mergeCell ref="U48:X48"/>
    <mergeCell ref="E44:H45"/>
    <mergeCell ref="I44:L45"/>
    <mergeCell ref="A25:B25"/>
    <mergeCell ref="A26:B26"/>
    <mergeCell ref="I25:L25"/>
    <mergeCell ref="U38:X38"/>
    <mergeCell ref="A38:B38"/>
    <mergeCell ref="A34:B34"/>
    <mergeCell ref="AA12:AD12"/>
    <mergeCell ref="AE12:AH12"/>
    <mergeCell ref="Q6:T6"/>
    <mergeCell ref="U6:X6"/>
    <mergeCell ref="AQ12:AT12"/>
    <mergeCell ref="AU6:AW6"/>
    <mergeCell ref="AQ11:AT11"/>
    <mergeCell ref="AM12:AP12"/>
    <mergeCell ref="Q7:T7"/>
    <mergeCell ref="AA6:AD6"/>
  </mergeCells>
  <phoneticPr fontId="2"/>
  <printOptions horizontalCentered="1"/>
  <pageMargins left="0.59055118110236227" right="0.59055118110236227" top="0.39370078740157483" bottom="0.39370078740157483" header="0.51181102362204722" footer="0.31496062992125984"/>
  <pageSetup paperSize="9" scale="84" firstPageNumber="123" orientation="portrait" r:id="rId1"/>
  <headerFooter scaleWithDoc="0" alignWithMargins="0">
    <oddFooter>&amp;C&amp;P</oddFooter>
  </headerFooter>
  <colBreaks count="1" manualBreakCount="1"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5"/>
  <sheetViews>
    <sheetView tabSelected="1" zoomScale="50" zoomScaleNormal="50" workbookViewId="0">
      <selection activeCell="P13" sqref="P13"/>
    </sheetView>
  </sheetViews>
  <sheetFormatPr defaultColWidth="3.625" defaultRowHeight="14.25"/>
  <cols>
    <col min="1" max="1" width="2.625" style="1" customWidth="1"/>
    <col min="2" max="2" width="5.25" style="1" customWidth="1"/>
    <col min="3" max="3" width="5.25" style="1" bestFit="1" customWidth="1"/>
    <col min="4" max="4" width="4.875" style="1" customWidth="1"/>
    <col min="5" max="40" width="3.25" style="1" customWidth="1"/>
    <col min="41" max="16384" width="3.625" style="1"/>
  </cols>
  <sheetData>
    <row r="1" spans="1:40" ht="24.95" customHeight="1">
      <c r="A1" s="125" t="s">
        <v>191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</row>
    <row r="2" spans="1:40" ht="20.45" customHeight="1" thickBot="1">
      <c r="A2" s="126" t="s">
        <v>55</v>
      </c>
      <c r="B2" s="127"/>
      <c r="C2" s="127"/>
      <c r="D2" s="127"/>
      <c r="E2" s="127"/>
    </row>
    <row r="3" spans="1:40" ht="20.45" customHeight="1">
      <c r="A3" s="230" t="s">
        <v>28</v>
      </c>
      <c r="B3" s="222"/>
      <c r="C3" s="222"/>
      <c r="D3" s="222"/>
      <c r="E3" s="217" t="s">
        <v>56</v>
      </c>
      <c r="F3" s="233"/>
      <c r="G3" s="233"/>
      <c r="H3" s="234"/>
      <c r="I3" s="217" t="s">
        <v>57</v>
      </c>
      <c r="J3" s="233"/>
      <c r="K3" s="233"/>
      <c r="L3" s="234"/>
      <c r="M3" s="217" t="s">
        <v>140</v>
      </c>
      <c r="N3" s="233"/>
      <c r="O3" s="233"/>
      <c r="P3" s="234"/>
      <c r="Q3" s="236" t="s">
        <v>141</v>
      </c>
      <c r="R3" s="233"/>
      <c r="S3" s="233"/>
      <c r="T3" s="234"/>
      <c r="U3" s="221" t="s">
        <v>59</v>
      </c>
      <c r="V3" s="222"/>
      <c r="W3" s="222"/>
      <c r="X3" s="222"/>
      <c r="Y3" s="221" t="s">
        <v>60</v>
      </c>
      <c r="Z3" s="222"/>
      <c r="AA3" s="222"/>
      <c r="AB3" s="222"/>
      <c r="AC3" s="217" t="s">
        <v>142</v>
      </c>
      <c r="AD3" s="233"/>
      <c r="AE3" s="233"/>
      <c r="AF3" s="234"/>
      <c r="AG3" s="221" t="s">
        <v>61</v>
      </c>
      <c r="AH3" s="222"/>
      <c r="AI3" s="224"/>
      <c r="AJ3" s="224"/>
      <c r="AK3" s="221" t="s">
        <v>58</v>
      </c>
      <c r="AL3" s="222"/>
      <c r="AM3" s="224"/>
      <c r="AN3" s="224"/>
    </row>
    <row r="4" spans="1:40" ht="20.45" customHeight="1">
      <c r="A4" s="231"/>
      <c r="B4" s="223"/>
      <c r="C4" s="223"/>
      <c r="D4" s="223"/>
      <c r="E4" s="225"/>
      <c r="F4" s="235"/>
      <c r="G4" s="235"/>
      <c r="H4" s="231"/>
      <c r="I4" s="225"/>
      <c r="J4" s="235"/>
      <c r="K4" s="235"/>
      <c r="L4" s="231"/>
      <c r="M4" s="225"/>
      <c r="N4" s="235"/>
      <c r="O4" s="235"/>
      <c r="P4" s="231"/>
      <c r="Q4" s="225"/>
      <c r="R4" s="235"/>
      <c r="S4" s="235"/>
      <c r="T4" s="231"/>
      <c r="U4" s="223"/>
      <c r="V4" s="223"/>
      <c r="W4" s="223"/>
      <c r="X4" s="223"/>
      <c r="Y4" s="223"/>
      <c r="Z4" s="223"/>
      <c r="AA4" s="223"/>
      <c r="AB4" s="223"/>
      <c r="AC4" s="225"/>
      <c r="AD4" s="235"/>
      <c r="AE4" s="235"/>
      <c r="AF4" s="231"/>
      <c r="AG4" s="223"/>
      <c r="AH4" s="223"/>
      <c r="AI4" s="225"/>
      <c r="AJ4" s="225"/>
      <c r="AK4" s="223"/>
      <c r="AL4" s="223"/>
      <c r="AM4" s="225"/>
      <c r="AN4" s="225"/>
    </row>
    <row r="5" spans="1:40" ht="18" customHeight="1">
      <c r="A5" s="121"/>
      <c r="B5" s="121"/>
      <c r="C5" s="14"/>
      <c r="D5" s="13"/>
      <c r="E5" s="122"/>
      <c r="F5" s="122"/>
      <c r="G5" s="122"/>
      <c r="H5" s="15"/>
      <c r="I5" s="122"/>
      <c r="J5" s="122"/>
      <c r="K5" s="122"/>
      <c r="L5" s="15"/>
      <c r="M5" s="274"/>
      <c r="N5" s="274"/>
      <c r="O5" s="274"/>
      <c r="P5" s="90"/>
      <c r="Q5" s="274"/>
      <c r="R5" s="274"/>
      <c r="S5" s="274"/>
      <c r="T5" s="90"/>
      <c r="U5" s="122"/>
      <c r="V5" s="122"/>
      <c r="W5" s="122"/>
      <c r="X5" s="122"/>
      <c r="Y5" s="122"/>
      <c r="Z5" s="122"/>
      <c r="AA5" s="122"/>
      <c r="AB5" s="122"/>
      <c r="AC5" s="274"/>
      <c r="AD5" s="274"/>
      <c r="AE5" s="274"/>
      <c r="AF5" s="90"/>
      <c r="AG5" s="122"/>
      <c r="AH5" s="122"/>
      <c r="AI5" s="122"/>
      <c r="AJ5" s="122"/>
      <c r="AK5" s="122"/>
      <c r="AL5" s="122"/>
      <c r="AM5" s="122"/>
      <c r="AN5" s="122"/>
    </row>
    <row r="6" spans="1:40" ht="20.45" customHeight="1">
      <c r="A6" s="121" t="s">
        <v>9</v>
      </c>
      <c r="B6" s="121"/>
      <c r="C6" s="14" t="s">
        <v>192</v>
      </c>
      <c r="D6" s="13" t="s">
        <v>85</v>
      </c>
      <c r="E6" s="281">
        <v>2415160</v>
      </c>
      <c r="F6" s="280"/>
      <c r="G6" s="280"/>
      <c r="H6" s="282"/>
      <c r="I6" s="280">
        <v>2329187</v>
      </c>
      <c r="J6" s="280"/>
      <c r="K6" s="280"/>
      <c r="L6" s="282"/>
      <c r="M6" s="280" t="s">
        <v>139</v>
      </c>
      <c r="N6" s="280"/>
      <c r="O6" s="280"/>
      <c r="P6" s="280"/>
      <c r="Q6" s="280" t="s">
        <v>139</v>
      </c>
      <c r="R6" s="280"/>
      <c r="S6" s="280"/>
      <c r="T6" s="280"/>
      <c r="U6" s="280">
        <v>13781</v>
      </c>
      <c r="V6" s="280"/>
      <c r="W6" s="280"/>
      <c r="X6" s="280"/>
      <c r="Y6" s="280">
        <v>28</v>
      </c>
      <c r="Z6" s="280"/>
      <c r="AA6" s="280"/>
      <c r="AB6" s="280"/>
      <c r="AC6" s="280" t="s">
        <v>139</v>
      </c>
      <c r="AD6" s="280"/>
      <c r="AE6" s="280"/>
      <c r="AF6" s="280"/>
      <c r="AG6" s="280">
        <v>22267</v>
      </c>
      <c r="AH6" s="280"/>
      <c r="AI6" s="280"/>
      <c r="AJ6" s="280"/>
      <c r="AK6" s="280">
        <v>49897</v>
      </c>
      <c r="AL6" s="280"/>
      <c r="AM6" s="280"/>
      <c r="AN6" s="280"/>
    </row>
    <row r="7" spans="1:40" ht="18" customHeight="1">
      <c r="A7" s="121"/>
      <c r="B7" s="121"/>
      <c r="C7" s="14"/>
      <c r="D7" s="13"/>
      <c r="E7" s="122"/>
      <c r="F7" s="122"/>
      <c r="G7" s="122"/>
      <c r="H7" s="15"/>
      <c r="I7" s="122"/>
      <c r="J7" s="122"/>
      <c r="K7" s="122"/>
      <c r="L7" s="15"/>
      <c r="M7" s="122"/>
      <c r="N7" s="122"/>
      <c r="O7" s="122"/>
      <c r="P7" s="15"/>
      <c r="Q7" s="122"/>
      <c r="R7" s="122"/>
      <c r="S7" s="122"/>
      <c r="T7" s="15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5"/>
      <c r="AG7" s="122"/>
      <c r="AH7" s="122"/>
      <c r="AI7" s="122"/>
      <c r="AJ7" s="122"/>
      <c r="AK7" s="122"/>
      <c r="AL7" s="122"/>
      <c r="AM7" s="122"/>
      <c r="AN7" s="122"/>
    </row>
    <row r="8" spans="1:40" s="58" customFormat="1" ht="20.45" customHeight="1">
      <c r="A8" s="245"/>
      <c r="B8" s="245"/>
      <c r="C8" s="78" t="s">
        <v>193</v>
      </c>
      <c r="D8" s="88"/>
      <c r="E8" s="277">
        <v>2405105</v>
      </c>
      <c r="F8" s="277"/>
      <c r="G8" s="277"/>
      <c r="H8" s="279"/>
      <c r="I8" s="277">
        <v>2320255</v>
      </c>
      <c r="J8" s="277"/>
      <c r="K8" s="277"/>
      <c r="L8" s="279"/>
      <c r="M8" s="277" t="s">
        <v>139</v>
      </c>
      <c r="N8" s="277"/>
      <c r="O8" s="277"/>
      <c r="P8" s="279"/>
      <c r="Q8" s="277" t="s">
        <v>139</v>
      </c>
      <c r="R8" s="277"/>
      <c r="S8" s="277"/>
      <c r="T8" s="279"/>
      <c r="U8" s="277">
        <v>14115</v>
      </c>
      <c r="V8" s="277"/>
      <c r="W8" s="277"/>
      <c r="X8" s="277"/>
      <c r="Y8" s="277">
        <v>59</v>
      </c>
      <c r="Z8" s="277"/>
      <c r="AA8" s="277"/>
      <c r="AB8" s="277"/>
      <c r="AC8" s="277" t="s">
        <v>139</v>
      </c>
      <c r="AD8" s="277"/>
      <c r="AE8" s="277"/>
      <c r="AF8" s="279"/>
      <c r="AG8" s="277">
        <v>21281</v>
      </c>
      <c r="AH8" s="277"/>
      <c r="AI8" s="277"/>
      <c r="AJ8" s="277"/>
      <c r="AK8" s="277">
        <v>49395</v>
      </c>
      <c r="AL8" s="277"/>
      <c r="AM8" s="277"/>
      <c r="AN8" s="277"/>
    </row>
    <row r="9" spans="1:40" ht="18" customHeight="1">
      <c r="A9" s="121"/>
      <c r="B9" s="121"/>
      <c r="C9" s="14"/>
      <c r="D9" s="13"/>
      <c r="E9" s="122"/>
      <c r="F9" s="122"/>
      <c r="G9" s="122"/>
      <c r="H9" s="15"/>
      <c r="I9" s="122"/>
      <c r="J9" s="122"/>
      <c r="K9" s="122"/>
      <c r="L9" s="15"/>
      <c r="M9" s="122"/>
      <c r="N9" s="122"/>
      <c r="O9" s="122"/>
      <c r="P9" s="15"/>
      <c r="Q9" s="122"/>
      <c r="R9" s="122"/>
      <c r="S9" s="122"/>
      <c r="T9" s="15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5"/>
      <c r="AG9" s="122"/>
      <c r="AH9" s="122"/>
      <c r="AI9" s="122"/>
      <c r="AJ9" s="122"/>
      <c r="AK9" s="122"/>
      <c r="AL9" s="122"/>
      <c r="AM9" s="122"/>
      <c r="AN9" s="122"/>
    </row>
    <row r="10" spans="1:40" ht="20.45" customHeight="1">
      <c r="A10" s="121"/>
      <c r="B10" s="121"/>
      <c r="C10" s="14" t="s">
        <v>194</v>
      </c>
      <c r="D10" s="13"/>
      <c r="E10" s="280">
        <v>2371514</v>
      </c>
      <c r="F10" s="280"/>
      <c r="G10" s="280"/>
      <c r="H10" s="276"/>
      <c r="I10" s="280">
        <v>2287171</v>
      </c>
      <c r="J10" s="280"/>
      <c r="K10" s="280"/>
      <c r="L10" s="276"/>
      <c r="M10" s="280" t="s">
        <v>139</v>
      </c>
      <c r="N10" s="280"/>
      <c r="O10" s="280"/>
      <c r="P10" s="276"/>
      <c r="Q10" s="280" t="s">
        <v>139</v>
      </c>
      <c r="R10" s="280"/>
      <c r="S10" s="280"/>
      <c r="T10" s="276"/>
      <c r="U10" s="280">
        <v>13490</v>
      </c>
      <c r="V10" s="280"/>
      <c r="W10" s="280"/>
      <c r="X10" s="280"/>
      <c r="Y10" s="280">
        <v>42</v>
      </c>
      <c r="Z10" s="280"/>
      <c r="AA10" s="280"/>
      <c r="AB10" s="280"/>
      <c r="AC10" s="280" t="s">
        <v>195</v>
      </c>
      <c r="AD10" s="280"/>
      <c r="AE10" s="280"/>
      <c r="AF10" s="276"/>
      <c r="AG10" s="280">
        <v>21827</v>
      </c>
      <c r="AH10" s="280"/>
      <c r="AI10" s="280"/>
      <c r="AJ10" s="280"/>
      <c r="AK10" s="280">
        <v>48984</v>
      </c>
      <c r="AL10" s="280"/>
      <c r="AM10" s="280"/>
      <c r="AN10" s="280"/>
    </row>
    <row r="11" spans="1:40" ht="18" customHeight="1">
      <c r="A11" s="121"/>
      <c r="B11" s="121"/>
      <c r="C11" s="14"/>
      <c r="D11" s="13"/>
      <c r="E11" s="122"/>
      <c r="F11" s="122"/>
      <c r="G11" s="122"/>
      <c r="H11" s="15"/>
      <c r="I11" s="122"/>
      <c r="J11" s="122"/>
      <c r="K11" s="122"/>
      <c r="L11" s="15"/>
      <c r="M11" s="274"/>
      <c r="N11" s="274"/>
      <c r="O11" s="274"/>
      <c r="P11" s="90"/>
      <c r="Q11" s="274"/>
      <c r="R11" s="274"/>
      <c r="S11" s="274"/>
      <c r="T11" s="90"/>
      <c r="U11" s="122"/>
      <c r="V11" s="122"/>
      <c r="W11" s="122"/>
      <c r="X11" s="122"/>
      <c r="Y11" s="122"/>
      <c r="Z11" s="122"/>
      <c r="AA11" s="122"/>
      <c r="AB11" s="122"/>
      <c r="AC11" s="274"/>
      <c r="AD11" s="274"/>
      <c r="AE11" s="274"/>
      <c r="AF11" s="90"/>
      <c r="AG11" s="122"/>
      <c r="AH11" s="122"/>
      <c r="AI11" s="122"/>
      <c r="AJ11" s="122"/>
      <c r="AK11" s="274"/>
      <c r="AL11" s="274"/>
      <c r="AM11" s="274"/>
      <c r="AN11" s="274"/>
    </row>
    <row r="12" spans="1:40" ht="20.45" customHeight="1">
      <c r="A12" s="121"/>
      <c r="B12" s="121"/>
      <c r="C12" s="14" t="s">
        <v>196</v>
      </c>
      <c r="D12" s="2"/>
      <c r="E12" s="278">
        <v>2362102</v>
      </c>
      <c r="F12" s="277"/>
      <c r="G12" s="277"/>
      <c r="H12" s="279"/>
      <c r="I12" s="277">
        <v>2283262</v>
      </c>
      <c r="J12" s="277"/>
      <c r="K12" s="277"/>
      <c r="L12" s="279"/>
      <c r="M12" s="277">
        <v>33452</v>
      </c>
      <c r="N12" s="277"/>
      <c r="O12" s="277"/>
      <c r="P12" s="279"/>
      <c r="Q12" s="277">
        <v>9496</v>
      </c>
      <c r="R12" s="277"/>
      <c r="S12" s="277"/>
      <c r="T12" s="279"/>
      <c r="U12" s="277">
        <v>14093</v>
      </c>
      <c r="V12" s="277"/>
      <c r="W12" s="277"/>
      <c r="X12" s="277"/>
      <c r="Y12" s="277">
        <v>53</v>
      </c>
      <c r="Z12" s="277"/>
      <c r="AA12" s="277"/>
      <c r="AB12" s="277"/>
      <c r="AC12" s="277">
        <v>1738</v>
      </c>
      <c r="AD12" s="277"/>
      <c r="AE12" s="277"/>
      <c r="AF12" s="279"/>
      <c r="AG12" s="277">
        <v>20008</v>
      </c>
      <c r="AH12" s="277"/>
      <c r="AI12" s="277"/>
      <c r="AJ12" s="277"/>
      <c r="AK12" s="277" t="s">
        <v>139</v>
      </c>
      <c r="AL12" s="277"/>
      <c r="AM12" s="277"/>
      <c r="AN12" s="277"/>
    </row>
    <row r="13" spans="1:40" ht="18" customHeight="1">
      <c r="A13" s="121"/>
      <c r="B13" s="121"/>
      <c r="C13" s="14"/>
      <c r="D13" s="13"/>
      <c r="E13" s="122"/>
      <c r="F13" s="122"/>
      <c r="G13" s="122"/>
      <c r="H13" s="15"/>
      <c r="I13" s="122"/>
      <c r="J13" s="122"/>
      <c r="K13" s="122"/>
      <c r="L13" s="15"/>
      <c r="M13" s="274"/>
      <c r="N13" s="274"/>
      <c r="O13" s="274"/>
      <c r="P13" s="90"/>
      <c r="Q13" s="274"/>
      <c r="R13" s="274"/>
      <c r="S13" s="274"/>
      <c r="T13" s="90"/>
      <c r="U13" s="122"/>
      <c r="V13" s="122"/>
      <c r="W13" s="122"/>
      <c r="X13" s="122"/>
      <c r="Y13" s="122"/>
      <c r="Z13" s="122"/>
      <c r="AA13" s="122"/>
      <c r="AB13" s="122"/>
      <c r="AC13" s="274"/>
      <c r="AD13" s="274"/>
      <c r="AE13" s="274"/>
      <c r="AF13" s="90"/>
      <c r="AG13" s="122"/>
      <c r="AH13" s="122"/>
      <c r="AI13" s="122"/>
      <c r="AJ13" s="122"/>
      <c r="AK13" s="274"/>
      <c r="AL13" s="274"/>
      <c r="AM13" s="274"/>
      <c r="AN13" s="274"/>
    </row>
    <row r="14" spans="1:40" s="3" customFormat="1" ht="20.45" customHeight="1">
      <c r="A14" s="169"/>
      <c r="B14" s="169"/>
      <c r="C14" s="17" t="s">
        <v>197</v>
      </c>
      <c r="D14" s="18"/>
      <c r="E14" s="275">
        <v>2375434</v>
      </c>
      <c r="F14" s="273"/>
      <c r="G14" s="273"/>
      <c r="H14" s="276"/>
      <c r="I14" s="273">
        <v>2280588</v>
      </c>
      <c r="J14" s="273"/>
      <c r="K14" s="273"/>
      <c r="L14" s="276"/>
      <c r="M14" s="273">
        <v>34678</v>
      </c>
      <c r="N14" s="273"/>
      <c r="O14" s="273"/>
      <c r="P14" s="276"/>
      <c r="Q14" s="273">
        <v>10075</v>
      </c>
      <c r="R14" s="273"/>
      <c r="S14" s="273"/>
      <c r="T14" s="276"/>
      <c r="U14" s="273">
        <v>27090</v>
      </c>
      <c r="V14" s="273"/>
      <c r="W14" s="273"/>
      <c r="X14" s="273"/>
      <c r="Y14" s="273">
        <v>9</v>
      </c>
      <c r="Z14" s="273"/>
      <c r="AA14" s="273"/>
      <c r="AB14" s="273"/>
      <c r="AC14" s="273">
        <v>1943</v>
      </c>
      <c r="AD14" s="273"/>
      <c r="AE14" s="273"/>
      <c r="AF14" s="276"/>
      <c r="AG14" s="273">
        <v>21051</v>
      </c>
      <c r="AH14" s="273"/>
      <c r="AI14" s="273"/>
      <c r="AJ14" s="273"/>
      <c r="AK14" s="273" t="s">
        <v>229</v>
      </c>
      <c r="AL14" s="273"/>
      <c r="AM14" s="273"/>
      <c r="AN14" s="273"/>
    </row>
    <row r="15" spans="1:40" s="3" customFormat="1" ht="11.25" customHeight="1">
      <c r="A15" s="16"/>
      <c r="B15" s="16"/>
      <c r="C15" s="17"/>
      <c r="D15" s="18"/>
      <c r="E15" s="67"/>
      <c r="F15" s="68"/>
      <c r="G15" s="68"/>
      <c r="H15" s="101"/>
      <c r="I15" s="68"/>
      <c r="J15" s="68"/>
      <c r="K15" s="68"/>
      <c r="L15" s="101"/>
      <c r="M15" s="68"/>
      <c r="N15" s="68"/>
      <c r="O15" s="68"/>
      <c r="P15" s="101"/>
      <c r="Q15" s="68"/>
      <c r="R15" s="68"/>
      <c r="S15" s="68"/>
      <c r="T15" s="101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101"/>
      <c r="AG15" s="68"/>
      <c r="AH15" s="68"/>
      <c r="AI15" s="68"/>
      <c r="AJ15" s="68"/>
      <c r="AK15" s="68"/>
      <c r="AL15" s="68"/>
      <c r="AM15" s="68"/>
      <c r="AN15" s="68"/>
    </row>
    <row r="16" spans="1:40" ht="27" customHeight="1">
      <c r="A16" s="121"/>
      <c r="B16" s="121"/>
      <c r="C16" s="14"/>
      <c r="D16" s="2"/>
      <c r="E16" s="160"/>
      <c r="F16" s="123"/>
      <c r="G16" s="123"/>
      <c r="H16" s="19"/>
      <c r="I16" s="123"/>
      <c r="J16" s="123"/>
      <c r="K16" s="123"/>
      <c r="L16" s="19"/>
      <c r="M16" s="123"/>
      <c r="N16" s="123"/>
      <c r="O16" s="123"/>
      <c r="P16" s="19"/>
      <c r="Q16" s="123"/>
      <c r="R16" s="123"/>
      <c r="S16" s="123"/>
      <c r="T16" s="19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9"/>
      <c r="AG16" s="123"/>
      <c r="AH16" s="123"/>
      <c r="AI16" s="123"/>
      <c r="AJ16" s="123"/>
      <c r="AK16" s="123"/>
      <c r="AL16" s="123"/>
      <c r="AM16" s="123"/>
      <c r="AN16" s="123"/>
    </row>
    <row r="17" spans="1:40" ht="18" customHeight="1">
      <c r="A17" s="121"/>
      <c r="B17" s="121"/>
      <c r="C17" s="46" t="s">
        <v>33</v>
      </c>
      <c r="D17" s="2" t="s">
        <v>34</v>
      </c>
      <c r="E17" s="160">
        <v>214898</v>
      </c>
      <c r="F17" s="123"/>
      <c r="G17" s="123"/>
      <c r="H17" s="123"/>
      <c r="I17" s="123">
        <v>207846</v>
      </c>
      <c r="J17" s="123"/>
      <c r="K17" s="123"/>
      <c r="L17" s="123"/>
      <c r="M17" s="123">
        <v>1625</v>
      </c>
      <c r="N17" s="123"/>
      <c r="O17" s="123"/>
      <c r="P17" s="123"/>
      <c r="Q17" s="123">
        <v>598</v>
      </c>
      <c r="R17" s="123"/>
      <c r="S17" s="123"/>
      <c r="T17" s="123"/>
      <c r="U17" s="123">
        <v>3675</v>
      </c>
      <c r="V17" s="123"/>
      <c r="W17" s="123"/>
      <c r="X17" s="123"/>
      <c r="Y17" s="123" t="s">
        <v>229</v>
      </c>
      <c r="Z17" s="123"/>
      <c r="AA17" s="123"/>
      <c r="AB17" s="123"/>
      <c r="AC17" s="123">
        <v>34</v>
      </c>
      <c r="AD17" s="123"/>
      <c r="AE17" s="123"/>
      <c r="AF17" s="123"/>
      <c r="AG17" s="123">
        <v>1120</v>
      </c>
      <c r="AH17" s="123"/>
      <c r="AI17" s="123"/>
      <c r="AJ17" s="123"/>
      <c r="AK17" s="123" t="s">
        <v>229</v>
      </c>
      <c r="AL17" s="123"/>
      <c r="AM17" s="123"/>
      <c r="AN17" s="123"/>
    </row>
    <row r="18" spans="1:40" ht="15" customHeight="1">
      <c r="A18" s="121"/>
      <c r="B18" s="121"/>
      <c r="C18" s="46"/>
      <c r="D18" s="2"/>
      <c r="E18" s="160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</row>
    <row r="19" spans="1:40" ht="20.45" customHeight="1">
      <c r="A19" s="121"/>
      <c r="B19" s="121"/>
      <c r="C19" s="46" t="s">
        <v>35</v>
      </c>
      <c r="D19" s="2"/>
      <c r="E19" s="160">
        <v>192942</v>
      </c>
      <c r="F19" s="123"/>
      <c r="G19" s="123"/>
      <c r="H19" s="123"/>
      <c r="I19" s="123">
        <v>184007</v>
      </c>
      <c r="J19" s="123"/>
      <c r="K19" s="123"/>
      <c r="L19" s="123"/>
      <c r="M19" s="123">
        <v>3294</v>
      </c>
      <c r="N19" s="123"/>
      <c r="O19" s="123"/>
      <c r="P19" s="123"/>
      <c r="Q19" s="123">
        <v>819</v>
      </c>
      <c r="R19" s="123"/>
      <c r="S19" s="123"/>
      <c r="T19" s="123"/>
      <c r="U19" s="123">
        <v>3318</v>
      </c>
      <c r="V19" s="123"/>
      <c r="W19" s="123"/>
      <c r="X19" s="123"/>
      <c r="Y19" s="123" t="s">
        <v>229</v>
      </c>
      <c r="Z19" s="123"/>
      <c r="AA19" s="123"/>
      <c r="AB19" s="123"/>
      <c r="AC19" s="123">
        <v>233</v>
      </c>
      <c r="AD19" s="123"/>
      <c r="AE19" s="123"/>
      <c r="AF19" s="123"/>
      <c r="AG19" s="123">
        <v>1271</v>
      </c>
      <c r="AH19" s="123"/>
      <c r="AI19" s="123"/>
      <c r="AJ19" s="123"/>
      <c r="AK19" s="123" t="s">
        <v>229</v>
      </c>
      <c r="AL19" s="123"/>
      <c r="AM19" s="123"/>
      <c r="AN19" s="123"/>
    </row>
    <row r="20" spans="1:40" ht="15" customHeight="1">
      <c r="A20" s="121"/>
      <c r="B20" s="121"/>
      <c r="C20" s="46"/>
      <c r="D20" s="2"/>
      <c r="E20" s="160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</row>
    <row r="21" spans="1:40" ht="20.45" customHeight="1">
      <c r="A21" s="121"/>
      <c r="B21" s="121"/>
      <c r="C21" s="46" t="s">
        <v>36</v>
      </c>
      <c r="D21" s="2"/>
      <c r="E21" s="160">
        <v>204525</v>
      </c>
      <c r="F21" s="123"/>
      <c r="G21" s="123"/>
      <c r="H21" s="123"/>
      <c r="I21" s="123">
        <v>197039</v>
      </c>
      <c r="J21" s="123"/>
      <c r="K21" s="123"/>
      <c r="L21" s="123"/>
      <c r="M21" s="123">
        <v>2602</v>
      </c>
      <c r="N21" s="123"/>
      <c r="O21" s="123"/>
      <c r="P21" s="123"/>
      <c r="Q21" s="123">
        <v>477</v>
      </c>
      <c r="R21" s="123"/>
      <c r="S21" s="123"/>
      <c r="T21" s="123"/>
      <c r="U21" s="123">
        <v>2970</v>
      </c>
      <c r="V21" s="123"/>
      <c r="W21" s="123"/>
      <c r="X21" s="123"/>
      <c r="Y21" s="123" t="s">
        <v>229</v>
      </c>
      <c r="Z21" s="123"/>
      <c r="AA21" s="123"/>
      <c r="AB21" s="123"/>
      <c r="AC21" s="123">
        <v>116</v>
      </c>
      <c r="AD21" s="123"/>
      <c r="AE21" s="123"/>
      <c r="AF21" s="123"/>
      <c r="AG21" s="123">
        <v>1321</v>
      </c>
      <c r="AH21" s="123"/>
      <c r="AI21" s="123"/>
      <c r="AJ21" s="123"/>
      <c r="AK21" s="123" t="s">
        <v>229</v>
      </c>
      <c r="AL21" s="123"/>
      <c r="AM21" s="123"/>
      <c r="AN21" s="123"/>
    </row>
    <row r="22" spans="1:40" ht="15" customHeight="1">
      <c r="A22" s="121"/>
      <c r="B22" s="121"/>
      <c r="C22" s="46"/>
      <c r="D22" s="2"/>
      <c r="E22" s="160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</row>
    <row r="23" spans="1:40" ht="20.45" customHeight="1">
      <c r="A23" s="121"/>
      <c r="B23" s="121"/>
      <c r="C23" s="46" t="s">
        <v>37</v>
      </c>
      <c r="D23" s="2"/>
      <c r="E23" s="160">
        <v>180233</v>
      </c>
      <c r="F23" s="123"/>
      <c r="G23" s="123"/>
      <c r="H23" s="123"/>
      <c r="I23" s="123">
        <v>172173</v>
      </c>
      <c r="J23" s="123"/>
      <c r="K23" s="123"/>
      <c r="L23" s="123"/>
      <c r="M23" s="123">
        <v>2102</v>
      </c>
      <c r="N23" s="123"/>
      <c r="O23" s="123"/>
      <c r="P23" s="123"/>
      <c r="Q23" s="123">
        <v>836</v>
      </c>
      <c r="R23" s="123"/>
      <c r="S23" s="123"/>
      <c r="T23" s="123"/>
      <c r="U23" s="123">
        <v>3619</v>
      </c>
      <c r="V23" s="123"/>
      <c r="W23" s="123"/>
      <c r="X23" s="123"/>
      <c r="Y23" s="123" t="s">
        <v>229</v>
      </c>
      <c r="Z23" s="123"/>
      <c r="AA23" s="123"/>
      <c r="AB23" s="123"/>
      <c r="AC23" s="123">
        <v>212</v>
      </c>
      <c r="AD23" s="123"/>
      <c r="AE23" s="123"/>
      <c r="AF23" s="123"/>
      <c r="AG23" s="123">
        <v>1291</v>
      </c>
      <c r="AH23" s="123"/>
      <c r="AI23" s="123"/>
      <c r="AJ23" s="123"/>
      <c r="AK23" s="123" t="s">
        <v>229</v>
      </c>
      <c r="AL23" s="123"/>
      <c r="AM23" s="123"/>
      <c r="AN23" s="123"/>
    </row>
    <row r="24" spans="1:40" ht="15" customHeight="1">
      <c r="A24" s="121"/>
      <c r="B24" s="121"/>
      <c r="C24" s="46"/>
      <c r="D24" s="2"/>
      <c r="E24" s="160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</row>
    <row r="25" spans="1:40" ht="20.45" customHeight="1">
      <c r="A25" s="121"/>
      <c r="B25" s="121"/>
      <c r="C25" s="46" t="s">
        <v>38</v>
      </c>
      <c r="D25" s="2"/>
      <c r="E25" s="160">
        <v>213841</v>
      </c>
      <c r="F25" s="123"/>
      <c r="G25" s="123"/>
      <c r="H25" s="123"/>
      <c r="I25" s="123">
        <v>209351</v>
      </c>
      <c r="J25" s="123"/>
      <c r="K25" s="123"/>
      <c r="L25" s="123"/>
      <c r="M25" s="123">
        <v>1684</v>
      </c>
      <c r="N25" s="123"/>
      <c r="O25" s="123"/>
      <c r="P25" s="123"/>
      <c r="Q25" s="123">
        <v>609</v>
      </c>
      <c r="R25" s="123"/>
      <c r="S25" s="123"/>
      <c r="T25" s="123"/>
      <c r="U25" s="123">
        <v>932</v>
      </c>
      <c r="V25" s="123"/>
      <c r="W25" s="123"/>
      <c r="X25" s="123"/>
      <c r="Y25" s="123" t="s">
        <v>229</v>
      </c>
      <c r="Z25" s="123"/>
      <c r="AA25" s="123"/>
      <c r="AB25" s="123"/>
      <c r="AC25" s="123">
        <v>142</v>
      </c>
      <c r="AD25" s="123"/>
      <c r="AE25" s="123"/>
      <c r="AF25" s="123"/>
      <c r="AG25" s="123">
        <v>1123</v>
      </c>
      <c r="AH25" s="123"/>
      <c r="AI25" s="123"/>
      <c r="AJ25" s="123"/>
      <c r="AK25" s="123" t="s">
        <v>229</v>
      </c>
      <c r="AL25" s="123"/>
      <c r="AM25" s="123"/>
      <c r="AN25" s="123"/>
    </row>
    <row r="26" spans="1:40" ht="15" customHeight="1">
      <c r="A26" s="121"/>
      <c r="B26" s="121"/>
      <c r="C26" s="46"/>
      <c r="D26" s="2"/>
      <c r="E26" s="160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</row>
    <row r="27" spans="1:40" ht="20.45" customHeight="1">
      <c r="A27" s="121"/>
      <c r="B27" s="121"/>
      <c r="C27" s="46" t="s">
        <v>39</v>
      </c>
      <c r="D27" s="2"/>
      <c r="E27" s="160">
        <v>180916</v>
      </c>
      <c r="F27" s="123"/>
      <c r="G27" s="123"/>
      <c r="H27" s="123"/>
      <c r="I27" s="123">
        <v>169593</v>
      </c>
      <c r="J27" s="123"/>
      <c r="K27" s="123"/>
      <c r="L27" s="123"/>
      <c r="M27" s="123">
        <v>4156</v>
      </c>
      <c r="N27" s="123"/>
      <c r="O27" s="123"/>
      <c r="P27" s="123"/>
      <c r="Q27" s="123">
        <v>1039</v>
      </c>
      <c r="R27" s="123"/>
      <c r="S27" s="123"/>
      <c r="T27" s="123"/>
      <c r="U27" s="123">
        <v>3284</v>
      </c>
      <c r="V27" s="123"/>
      <c r="W27" s="123"/>
      <c r="X27" s="123"/>
      <c r="Y27" s="123" t="s">
        <v>229</v>
      </c>
      <c r="Z27" s="123"/>
      <c r="AA27" s="123"/>
      <c r="AB27" s="123"/>
      <c r="AC27" s="123">
        <v>281</v>
      </c>
      <c r="AD27" s="123"/>
      <c r="AE27" s="123"/>
      <c r="AF27" s="123"/>
      <c r="AG27" s="123">
        <v>2563</v>
      </c>
      <c r="AH27" s="123"/>
      <c r="AI27" s="123"/>
      <c r="AJ27" s="123"/>
      <c r="AK27" s="123" t="s">
        <v>229</v>
      </c>
      <c r="AL27" s="123"/>
      <c r="AM27" s="123"/>
      <c r="AN27" s="123"/>
    </row>
    <row r="28" spans="1:40" ht="15" customHeight="1">
      <c r="A28" s="121"/>
      <c r="B28" s="121"/>
      <c r="C28" s="46"/>
      <c r="D28" s="2"/>
      <c r="E28" s="160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</row>
    <row r="29" spans="1:40" ht="20.45" customHeight="1">
      <c r="A29" s="121"/>
      <c r="B29" s="121"/>
      <c r="C29" s="46" t="s">
        <v>40</v>
      </c>
      <c r="D29" s="2"/>
      <c r="E29" s="160">
        <v>206006</v>
      </c>
      <c r="F29" s="123"/>
      <c r="G29" s="123"/>
      <c r="H29" s="123"/>
      <c r="I29" s="123">
        <v>198239</v>
      </c>
      <c r="J29" s="123"/>
      <c r="K29" s="123"/>
      <c r="L29" s="123"/>
      <c r="M29" s="123">
        <v>1706</v>
      </c>
      <c r="N29" s="123"/>
      <c r="O29" s="123"/>
      <c r="P29" s="123"/>
      <c r="Q29" s="123">
        <v>764</v>
      </c>
      <c r="R29" s="123"/>
      <c r="S29" s="123"/>
      <c r="T29" s="123"/>
      <c r="U29" s="123">
        <v>932</v>
      </c>
      <c r="V29" s="123"/>
      <c r="W29" s="123"/>
      <c r="X29" s="123"/>
      <c r="Y29" s="123" t="s">
        <v>229</v>
      </c>
      <c r="Z29" s="123"/>
      <c r="AA29" s="123"/>
      <c r="AB29" s="123"/>
      <c r="AC29" s="123">
        <v>151</v>
      </c>
      <c r="AD29" s="123"/>
      <c r="AE29" s="123"/>
      <c r="AF29" s="123"/>
      <c r="AG29" s="123">
        <v>4214</v>
      </c>
      <c r="AH29" s="123"/>
      <c r="AI29" s="123"/>
      <c r="AJ29" s="123"/>
      <c r="AK29" s="123" t="s">
        <v>229</v>
      </c>
      <c r="AL29" s="123"/>
      <c r="AM29" s="123"/>
      <c r="AN29" s="123"/>
    </row>
    <row r="30" spans="1:40" ht="15" customHeight="1">
      <c r="A30" s="121"/>
      <c r="B30" s="121"/>
      <c r="C30" s="46"/>
      <c r="D30" s="2"/>
      <c r="E30" s="160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</row>
    <row r="31" spans="1:40" ht="20.45" customHeight="1">
      <c r="A31" s="121"/>
      <c r="B31" s="121"/>
      <c r="C31" s="46" t="s">
        <v>41</v>
      </c>
      <c r="D31" s="2"/>
      <c r="E31" s="160">
        <v>200161</v>
      </c>
      <c r="F31" s="123"/>
      <c r="G31" s="123"/>
      <c r="H31" s="123"/>
      <c r="I31" s="123">
        <v>186761</v>
      </c>
      <c r="J31" s="123"/>
      <c r="K31" s="123"/>
      <c r="L31" s="123"/>
      <c r="M31" s="123">
        <v>5593</v>
      </c>
      <c r="N31" s="123"/>
      <c r="O31" s="123"/>
      <c r="P31" s="123"/>
      <c r="Q31" s="123">
        <v>1262</v>
      </c>
      <c r="R31" s="123"/>
      <c r="S31" s="123"/>
      <c r="T31" s="123"/>
      <c r="U31" s="123">
        <v>4026</v>
      </c>
      <c r="V31" s="123"/>
      <c r="W31" s="123"/>
      <c r="X31" s="123"/>
      <c r="Y31" s="123" t="s">
        <v>229</v>
      </c>
      <c r="Z31" s="123"/>
      <c r="AA31" s="123"/>
      <c r="AB31" s="123"/>
      <c r="AC31" s="123">
        <v>158</v>
      </c>
      <c r="AD31" s="123"/>
      <c r="AE31" s="123"/>
      <c r="AF31" s="123"/>
      <c r="AG31" s="123">
        <v>2361</v>
      </c>
      <c r="AH31" s="123"/>
      <c r="AI31" s="123"/>
      <c r="AJ31" s="123"/>
      <c r="AK31" s="123" t="s">
        <v>229</v>
      </c>
      <c r="AL31" s="123"/>
      <c r="AM31" s="123"/>
      <c r="AN31" s="123"/>
    </row>
    <row r="32" spans="1:40" ht="15" customHeight="1">
      <c r="A32" s="121"/>
      <c r="B32" s="121"/>
      <c r="C32" s="46"/>
      <c r="D32" s="2"/>
      <c r="E32" s="160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</row>
    <row r="33" spans="1:40" ht="20.45" customHeight="1">
      <c r="A33" s="121"/>
      <c r="B33" s="121"/>
      <c r="C33" s="46" t="s">
        <v>31</v>
      </c>
      <c r="D33" s="2"/>
      <c r="E33" s="160">
        <v>220906</v>
      </c>
      <c r="F33" s="123"/>
      <c r="G33" s="123"/>
      <c r="H33" s="123"/>
      <c r="I33" s="123">
        <v>214895</v>
      </c>
      <c r="J33" s="123"/>
      <c r="K33" s="123"/>
      <c r="L33" s="123"/>
      <c r="M33" s="123">
        <v>2019</v>
      </c>
      <c r="N33" s="123"/>
      <c r="O33" s="123"/>
      <c r="P33" s="123"/>
      <c r="Q33" s="123">
        <v>943</v>
      </c>
      <c r="R33" s="123"/>
      <c r="S33" s="123"/>
      <c r="T33" s="123"/>
      <c r="U33" s="123">
        <v>901</v>
      </c>
      <c r="V33" s="123"/>
      <c r="W33" s="123"/>
      <c r="X33" s="123"/>
      <c r="Y33" s="123" t="s">
        <v>229</v>
      </c>
      <c r="Z33" s="123"/>
      <c r="AA33" s="123"/>
      <c r="AB33" s="123"/>
      <c r="AC33" s="123">
        <v>229</v>
      </c>
      <c r="AD33" s="123"/>
      <c r="AE33" s="123"/>
      <c r="AF33" s="123"/>
      <c r="AG33" s="123">
        <v>1919</v>
      </c>
      <c r="AH33" s="123"/>
      <c r="AI33" s="123"/>
      <c r="AJ33" s="123"/>
      <c r="AK33" s="123" t="s">
        <v>229</v>
      </c>
      <c r="AL33" s="123"/>
      <c r="AM33" s="123"/>
      <c r="AN33" s="123"/>
    </row>
    <row r="34" spans="1:40" ht="15" customHeight="1">
      <c r="A34" s="121"/>
      <c r="B34" s="121"/>
      <c r="C34" s="46"/>
      <c r="D34" s="2"/>
      <c r="E34" s="160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</row>
    <row r="35" spans="1:40" ht="20.45" customHeight="1">
      <c r="A35" s="121"/>
      <c r="B35" s="121"/>
      <c r="C35" s="46" t="s">
        <v>32</v>
      </c>
      <c r="D35" s="2"/>
      <c r="E35" s="160">
        <v>177872</v>
      </c>
      <c r="F35" s="123"/>
      <c r="G35" s="123"/>
      <c r="H35" s="123"/>
      <c r="I35" s="123">
        <v>169200</v>
      </c>
      <c r="J35" s="123"/>
      <c r="K35" s="123"/>
      <c r="L35" s="123"/>
      <c r="M35" s="123">
        <v>4980</v>
      </c>
      <c r="N35" s="123"/>
      <c r="O35" s="123"/>
      <c r="P35" s="123"/>
      <c r="Q35" s="123">
        <v>1214</v>
      </c>
      <c r="R35" s="123"/>
      <c r="S35" s="123"/>
      <c r="T35" s="123"/>
      <c r="U35" s="123">
        <v>1064</v>
      </c>
      <c r="V35" s="123"/>
      <c r="W35" s="123"/>
      <c r="X35" s="123"/>
      <c r="Y35" s="123">
        <v>9</v>
      </c>
      <c r="Z35" s="123"/>
      <c r="AA35" s="123"/>
      <c r="AB35" s="123"/>
      <c r="AC35" s="123">
        <v>111</v>
      </c>
      <c r="AD35" s="123"/>
      <c r="AE35" s="123"/>
      <c r="AF35" s="123"/>
      <c r="AG35" s="123">
        <v>1294</v>
      </c>
      <c r="AH35" s="123"/>
      <c r="AI35" s="123"/>
      <c r="AJ35" s="123"/>
      <c r="AK35" s="123" t="s">
        <v>229</v>
      </c>
      <c r="AL35" s="123"/>
      <c r="AM35" s="123"/>
      <c r="AN35" s="123"/>
    </row>
    <row r="36" spans="1:40" ht="15" customHeight="1">
      <c r="A36" s="121"/>
      <c r="B36" s="121"/>
      <c r="C36" s="46"/>
      <c r="D36" s="2"/>
      <c r="E36" s="160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</row>
    <row r="37" spans="1:40" ht="20.45" customHeight="1">
      <c r="A37" s="121"/>
      <c r="B37" s="121"/>
      <c r="C37" s="46" t="s">
        <v>11</v>
      </c>
      <c r="D37" s="2"/>
      <c r="E37" s="160">
        <v>210126</v>
      </c>
      <c r="F37" s="123"/>
      <c r="G37" s="123"/>
      <c r="H37" s="123"/>
      <c r="I37" s="123">
        <v>204785</v>
      </c>
      <c r="J37" s="123"/>
      <c r="K37" s="123"/>
      <c r="L37" s="123"/>
      <c r="M37" s="123">
        <v>1790</v>
      </c>
      <c r="N37" s="123"/>
      <c r="O37" s="123"/>
      <c r="P37" s="123"/>
      <c r="Q37" s="123">
        <v>683</v>
      </c>
      <c r="R37" s="123"/>
      <c r="S37" s="123"/>
      <c r="T37" s="123"/>
      <c r="U37" s="123">
        <v>1326</v>
      </c>
      <c r="V37" s="123"/>
      <c r="W37" s="123"/>
      <c r="X37" s="123"/>
      <c r="Y37" s="123" t="s">
        <v>229</v>
      </c>
      <c r="Z37" s="123"/>
      <c r="AA37" s="123"/>
      <c r="AB37" s="123"/>
      <c r="AC37" s="123">
        <v>128</v>
      </c>
      <c r="AD37" s="123"/>
      <c r="AE37" s="123"/>
      <c r="AF37" s="123"/>
      <c r="AG37" s="123">
        <v>1414</v>
      </c>
      <c r="AH37" s="123"/>
      <c r="AI37" s="123"/>
      <c r="AJ37" s="123"/>
      <c r="AK37" s="123" t="s">
        <v>229</v>
      </c>
      <c r="AL37" s="123"/>
      <c r="AM37" s="123"/>
      <c r="AN37" s="123"/>
    </row>
    <row r="38" spans="1:40" ht="15" customHeight="1">
      <c r="A38" s="121"/>
      <c r="B38" s="121"/>
      <c r="C38" s="46"/>
      <c r="D38" s="2"/>
      <c r="E38" s="160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</row>
    <row r="39" spans="1:40" ht="20.45" customHeight="1">
      <c r="A39" s="121"/>
      <c r="B39" s="121"/>
      <c r="C39" s="46" t="s">
        <v>12</v>
      </c>
      <c r="D39" s="2"/>
      <c r="E39" s="160">
        <v>173008</v>
      </c>
      <c r="F39" s="123"/>
      <c r="G39" s="123"/>
      <c r="H39" s="123"/>
      <c r="I39" s="123">
        <v>166699</v>
      </c>
      <c r="J39" s="123"/>
      <c r="K39" s="123"/>
      <c r="L39" s="123"/>
      <c r="M39" s="123">
        <v>3127</v>
      </c>
      <c r="N39" s="123"/>
      <c r="O39" s="123"/>
      <c r="P39" s="123"/>
      <c r="Q39" s="123">
        <v>831</v>
      </c>
      <c r="R39" s="123"/>
      <c r="S39" s="123"/>
      <c r="T39" s="123"/>
      <c r="U39" s="123">
        <v>1043</v>
      </c>
      <c r="V39" s="123"/>
      <c r="W39" s="123"/>
      <c r="X39" s="123"/>
      <c r="Y39" s="123" t="s">
        <v>229</v>
      </c>
      <c r="Z39" s="123"/>
      <c r="AA39" s="123"/>
      <c r="AB39" s="123"/>
      <c r="AC39" s="123">
        <v>148</v>
      </c>
      <c r="AD39" s="123"/>
      <c r="AE39" s="123"/>
      <c r="AF39" s="123"/>
      <c r="AG39" s="123">
        <v>1160</v>
      </c>
      <c r="AH39" s="123"/>
      <c r="AI39" s="123"/>
      <c r="AJ39" s="123"/>
      <c r="AK39" s="123" t="s">
        <v>229</v>
      </c>
      <c r="AL39" s="123"/>
      <c r="AM39" s="123"/>
      <c r="AN39" s="123"/>
    </row>
    <row r="40" spans="1:40" ht="15" customHeight="1" thickBot="1">
      <c r="A40" s="246"/>
      <c r="B40" s="246"/>
      <c r="C40" s="14"/>
      <c r="D40" s="13"/>
      <c r="E40" s="122"/>
      <c r="F40" s="122"/>
      <c r="G40" s="122"/>
      <c r="H40" s="15"/>
      <c r="I40" s="122"/>
      <c r="J40" s="122"/>
      <c r="K40" s="122"/>
      <c r="L40" s="15"/>
      <c r="M40" s="122"/>
      <c r="N40" s="122"/>
      <c r="O40" s="122"/>
      <c r="P40" s="15"/>
      <c r="Q40" s="122"/>
      <c r="R40" s="122"/>
      <c r="S40" s="122"/>
      <c r="T40" s="15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5"/>
      <c r="AG40" s="122"/>
      <c r="AH40" s="122"/>
      <c r="AI40" s="122"/>
      <c r="AJ40" s="122"/>
      <c r="AK40" s="122"/>
      <c r="AL40" s="122"/>
      <c r="AM40" s="122"/>
      <c r="AN40" s="122"/>
    </row>
    <row r="41" spans="1:40" ht="20.45" customHeight="1">
      <c r="A41" s="136" t="s">
        <v>227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161" t="s">
        <v>42</v>
      </c>
      <c r="AA41" s="161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</row>
    <row r="42" spans="1:40" ht="20.45" customHeight="1">
      <c r="A42" s="126" t="s">
        <v>226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AE42" s="2"/>
      <c r="AF42" s="2"/>
      <c r="AG42" s="258"/>
      <c r="AH42" s="271"/>
      <c r="AI42" s="271"/>
      <c r="AJ42" s="272"/>
    </row>
    <row r="43" spans="1:40" ht="20.45" customHeight="1">
      <c r="A43" s="30" t="s">
        <v>225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AE43"/>
      <c r="AF43"/>
      <c r="AG43" s="13"/>
      <c r="AH43" s="69"/>
      <c r="AI43" s="69"/>
      <c r="AJ43" s="65"/>
    </row>
    <row r="44" spans="1:40" ht="20.45" customHeight="1">
      <c r="Y44"/>
      <c r="Z44"/>
      <c r="AA44"/>
      <c r="AB44"/>
      <c r="AC44"/>
      <c r="AD44"/>
      <c r="AE44"/>
      <c r="AF44"/>
    </row>
    <row r="45" spans="1:40" ht="20.45" customHeight="1">
      <c r="Y45"/>
      <c r="Z45"/>
      <c r="AA45"/>
      <c r="AB45"/>
      <c r="AC45"/>
      <c r="AD45"/>
      <c r="AE45"/>
      <c r="AF45"/>
    </row>
  </sheetData>
  <mergeCells count="366">
    <mergeCell ref="A1:AN1"/>
    <mergeCell ref="A2:E2"/>
    <mergeCell ref="A3:D4"/>
    <mergeCell ref="E3:H4"/>
    <mergeCell ref="I3:L4"/>
    <mergeCell ref="M3:P4"/>
    <mergeCell ref="Q3:T4"/>
    <mergeCell ref="U3:X4"/>
    <mergeCell ref="Y3:AB4"/>
    <mergeCell ref="AC3:AF4"/>
    <mergeCell ref="AG3:AJ4"/>
    <mergeCell ref="AK3:AN4"/>
    <mergeCell ref="A5:B5"/>
    <mergeCell ref="E5:G5"/>
    <mergeCell ref="I5:K5"/>
    <mergeCell ref="M5:O5"/>
    <mergeCell ref="Q5:S5"/>
    <mergeCell ref="U5:X5"/>
    <mergeCell ref="Y5:AB5"/>
    <mergeCell ref="AC5:AE5"/>
    <mergeCell ref="AG5:AJ5"/>
    <mergeCell ref="AK5:AN5"/>
    <mergeCell ref="A6:B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7:B7"/>
    <mergeCell ref="E7:G7"/>
    <mergeCell ref="I7:K7"/>
    <mergeCell ref="M7:O7"/>
    <mergeCell ref="Q7:S7"/>
    <mergeCell ref="U7:X7"/>
    <mergeCell ref="Y7:AB7"/>
    <mergeCell ref="AC7:AE7"/>
    <mergeCell ref="AG7:AJ7"/>
    <mergeCell ref="AK7:AN7"/>
    <mergeCell ref="A8:B8"/>
    <mergeCell ref="E8:H8"/>
    <mergeCell ref="I8:L8"/>
    <mergeCell ref="M8:P8"/>
    <mergeCell ref="Q8:T8"/>
    <mergeCell ref="U8:X8"/>
    <mergeCell ref="Y8:AB8"/>
    <mergeCell ref="AC8:AF8"/>
    <mergeCell ref="AG8:AJ8"/>
    <mergeCell ref="AK8:AN8"/>
    <mergeCell ref="A9:B9"/>
    <mergeCell ref="E9:G9"/>
    <mergeCell ref="I9:K9"/>
    <mergeCell ref="M9:O9"/>
    <mergeCell ref="Q9:S9"/>
    <mergeCell ref="U9:X9"/>
    <mergeCell ref="Y9:AB9"/>
    <mergeCell ref="AC9:AE9"/>
    <mergeCell ref="AG9:AJ9"/>
    <mergeCell ref="AK9:AN9"/>
    <mergeCell ref="A10:B10"/>
    <mergeCell ref="E10:H10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11:B11"/>
    <mergeCell ref="E11:G11"/>
    <mergeCell ref="I11:K11"/>
    <mergeCell ref="M11:O11"/>
    <mergeCell ref="Q11:S11"/>
    <mergeCell ref="U11:X11"/>
    <mergeCell ref="Y11:AB11"/>
    <mergeCell ref="AC11:AE11"/>
    <mergeCell ref="AG11:AJ11"/>
    <mergeCell ref="AK11:AN11"/>
    <mergeCell ref="A12:B12"/>
    <mergeCell ref="E12:H12"/>
    <mergeCell ref="I12:L12"/>
    <mergeCell ref="M12:P12"/>
    <mergeCell ref="Q12:T12"/>
    <mergeCell ref="U12:X12"/>
    <mergeCell ref="Y12:AB12"/>
    <mergeCell ref="AC12:AF12"/>
    <mergeCell ref="AG12:AJ12"/>
    <mergeCell ref="AK12:AN12"/>
    <mergeCell ref="A13:B13"/>
    <mergeCell ref="E13:G13"/>
    <mergeCell ref="I13:K13"/>
    <mergeCell ref="M13:O13"/>
    <mergeCell ref="Q13:S13"/>
    <mergeCell ref="U13:X13"/>
    <mergeCell ref="Y13:AB13"/>
    <mergeCell ref="AC13:AE13"/>
    <mergeCell ref="AG13:AJ13"/>
    <mergeCell ref="AK13:AN13"/>
    <mergeCell ref="A14:B14"/>
    <mergeCell ref="E14:H14"/>
    <mergeCell ref="I14:L14"/>
    <mergeCell ref="M14:P14"/>
    <mergeCell ref="Q14:T14"/>
    <mergeCell ref="U14:X14"/>
    <mergeCell ref="Y14:AB14"/>
    <mergeCell ref="AC14:AF14"/>
    <mergeCell ref="AG14:AJ14"/>
    <mergeCell ref="AK14:AN14"/>
    <mergeCell ref="A16:B16"/>
    <mergeCell ref="E16:G16"/>
    <mergeCell ref="I16:K16"/>
    <mergeCell ref="M16:O16"/>
    <mergeCell ref="Q16:S16"/>
    <mergeCell ref="U16:X16"/>
    <mergeCell ref="Y16:AB16"/>
    <mergeCell ref="AC16:AE16"/>
    <mergeCell ref="AG16:AJ16"/>
    <mergeCell ref="AK16:AN16"/>
    <mergeCell ref="A17:B17"/>
    <mergeCell ref="E17:H17"/>
    <mergeCell ref="I17:L17"/>
    <mergeCell ref="M17:P17"/>
    <mergeCell ref="Q17:T17"/>
    <mergeCell ref="U17:X17"/>
    <mergeCell ref="Y17:AB17"/>
    <mergeCell ref="AC17:AF17"/>
    <mergeCell ref="AG17:AJ17"/>
    <mergeCell ref="AK17:AN17"/>
    <mergeCell ref="A18:B18"/>
    <mergeCell ref="E18:H18"/>
    <mergeCell ref="I18:L18"/>
    <mergeCell ref="M18:P18"/>
    <mergeCell ref="Q18:T18"/>
    <mergeCell ref="U18:X18"/>
    <mergeCell ref="Y18:AB18"/>
    <mergeCell ref="AC18:AF18"/>
    <mergeCell ref="AG18:AJ18"/>
    <mergeCell ref="AK18:AN18"/>
    <mergeCell ref="A19:B19"/>
    <mergeCell ref="E19:H19"/>
    <mergeCell ref="I19:L19"/>
    <mergeCell ref="M19:P19"/>
    <mergeCell ref="Q19:T19"/>
    <mergeCell ref="U19:X19"/>
    <mergeCell ref="Y19:AB19"/>
    <mergeCell ref="AC19:AF19"/>
    <mergeCell ref="AG19:AJ19"/>
    <mergeCell ref="AK19:AN19"/>
    <mergeCell ref="A20:B20"/>
    <mergeCell ref="E20:H20"/>
    <mergeCell ref="I20:L20"/>
    <mergeCell ref="M20:P20"/>
    <mergeCell ref="Q20:T20"/>
    <mergeCell ref="U20:X20"/>
    <mergeCell ref="Y20:AB20"/>
    <mergeCell ref="AC20:AF20"/>
    <mergeCell ref="AG20:AJ20"/>
    <mergeCell ref="AK20:AN20"/>
    <mergeCell ref="A21:B21"/>
    <mergeCell ref="E21:H21"/>
    <mergeCell ref="I21:L21"/>
    <mergeCell ref="M21:P21"/>
    <mergeCell ref="Q21:T21"/>
    <mergeCell ref="U21:X21"/>
    <mergeCell ref="Y21:AB21"/>
    <mergeCell ref="AC21:AF21"/>
    <mergeCell ref="AG21:AJ21"/>
    <mergeCell ref="AK21:AN21"/>
    <mergeCell ref="A22:B22"/>
    <mergeCell ref="E22:H22"/>
    <mergeCell ref="I22:L22"/>
    <mergeCell ref="M22:P22"/>
    <mergeCell ref="Q22:T22"/>
    <mergeCell ref="U22:X22"/>
    <mergeCell ref="Y22:AB22"/>
    <mergeCell ref="AC22:AF22"/>
    <mergeCell ref="AG22:AJ22"/>
    <mergeCell ref="AK22:AN22"/>
    <mergeCell ref="A23:B23"/>
    <mergeCell ref="E23:H23"/>
    <mergeCell ref="I23:L23"/>
    <mergeCell ref="M23:P23"/>
    <mergeCell ref="Q23:T23"/>
    <mergeCell ref="U23:X23"/>
    <mergeCell ref="Y23:AB23"/>
    <mergeCell ref="AC23:AF23"/>
    <mergeCell ref="AG23:AJ23"/>
    <mergeCell ref="AK23:AN23"/>
    <mergeCell ref="A24:B24"/>
    <mergeCell ref="E24:H24"/>
    <mergeCell ref="I24:L24"/>
    <mergeCell ref="M24:P24"/>
    <mergeCell ref="Q24:T24"/>
    <mergeCell ref="U24:X24"/>
    <mergeCell ref="Y24:AB24"/>
    <mergeCell ref="AC24:AF24"/>
    <mergeCell ref="AG24:AJ24"/>
    <mergeCell ref="AK24:AN24"/>
    <mergeCell ref="A25:B25"/>
    <mergeCell ref="E25:H25"/>
    <mergeCell ref="I25:L25"/>
    <mergeCell ref="M25:P25"/>
    <mergeCell ref="Q25:T25"/>
    <mergeCell ref="U25:X25"/>
    <mergeCell ref="Y25:AB25"/>
    <mergeCell ref="AC25:AF25"/>
    <mergeCell ref="AG25:AJ25"/>
    <mergeCell ref="AK25:AN25"/>
    <mergeCell ref="A26:B26"/>
    <mergeCell ref="E26:H26"/>
    <mergeCell ref="I26:L26"/>
    <mergeCell ref="M26:P26"/>
    <mergeCell ref="Q26:T26"/>
    <mergeCell ref="U26:X26"/>
    <mergeCell ref="Y26:AB26"/>
    <mergeCell ref="AC26:AF26"/>
    <mergeCell ref="AG26:AJ26"/>
    <mergeCell ref="AK26:AN26"/>
    <mergeCell ref="A27:B27"/>
    <mergeCell ref="E27:H27"/>
    <mergeCell ref="I27:L27"/>
    <mergeCell ref="M27:P27"/>
    <mergeCell ref="Q27:T27"/>
    <mergeCell ref="U27:X27"/>
    <mergeCell ref="Y27:AB27"/>
    <mergeCell ref="AC27:AF27"/>
    <mergeCell ref="AG27:AJ27"/>
    <mergeCell ref="AK27:AN27"/>
    <mergeCell ref="A28:B28"/>
    <mergeCell ref="E28:H28"/>
    <mergeCell ref="I28:L28"/>
    <mergeCell ref="M28:P28"/>
    <mergeCell ref="Q28:T28"/>
    <mergeCell ref="U28:X28"/>
    <mergeCell ref="Y28:AB28"/>
    <mergeCell ref="AC28:AF28"/>
    <mergeCell ref="AG28:AJ28"/>
    <mergeCell ref="AK28:AN28"/>
    <mergeCell ref="A29:B29"/>
    <mergeCell ref="E29:H29"/>
    <mergeCell ref="I29:L29"/>
    <mergeCell ref="M29:P29"/>
    <mergeCell ref="Q29:T29"/>
    <mergeCell ref="U29:X29"/>
    <mergeCell ref="Y29:AB29"/>
    <mergeCell ref="AC29:AF29"/>
    <mergeCell ref="AG29:AJ29"/>
    <mergeCell ref="AK29:AN29"/>
    <mergeCell ref="A30:B30"/>
    <mergeCell ref="E30:H30"/>
    <mergeCell ref="I30:L30"/>
    <mergeCell ref="M30:P30"/>
    <mergeCell ref="Q30:T30"/>
    <mergeCell ref="U30:X30"/>
    <mergeCell ref="Y30:AB30"/>
    <mergeCell ref="AC30:AF30"/>
    <mergeCell ref="AG30:AJ30"/>
    <mergeCell ref="AK30:AN30"/>
    <mergeCell ref="A31:B31"/>
    <mergeCell ref="E31:H31"/>
    <mergeCell ref="I31:L31"/>
    <mergeCell ref="M31:P31"/>
    <mergeCell ref="Q31:T31"/>
    <mergeCell ref="U31:X31"/>
    <mergeCell ref="Y31:AB31"/>
    <mergeCell ref="AC31:AF31"/>
    <mergeCell ref="AG31:AJ31"/>
    <mergeCell ref="AK31:AN31"/>
    <mergeCell ref="A32:B32"/>
    <mergeCell ref="E32:H32"/>
    <mergeCell ref="I32:L32"/>
    <mergeCell ref="M32:P32"/>
    <mergeCell ref="Q32:T32"/>
    <mergeCell ref="U32:X32"/>
    <mergeCell ref="Y32:AB32"/>
    <mergeCell ref="AC32:AF32"/>
    <mergeCell ref="AG32:AJ32"/>
    <mergeCell ref="AK32:AN32"/>
    <mergeCell ref="A33:B33"/>
    <mergeCell ref="E33:H33"/>
    <mergeCell ref="I33:L33"/>
    <mergeCell ref="M33:P33"/>
    <mergeCell ref="Q33:T33"/>
    <mergeCell ref="U33:X33"/>
    <mergeCell ref="Y33:AB33"/>
    <mergeCell ref="AC33:AF33"/>
    <mergeCell ref="AG33:AJ33"/>
    <mergeCell ref="AK33:AN33"/>
    <mergeCell ref="A34:B34"/>
    <mergeCell ref="E34:H34"/>
    <mergeCell ref="I34:L34"/>
    <mergeCell ref="M34:P34"/>
    <mergeCell ref="Q34:T34"/>
    <mergeCell ref="U34:X34"/>
    <mergeCell ref="Y34:AB34"/>
    <mergeCell ref="AC34:AF34"/>
    <mergeCell ref="AG34:AJ34"/>
    <mergeCell ref="AK34:AN34"/>
    <mergeCell ref="A35:B35"/>
    <mergeCell ref="E35:H35"/>
    <mergeCell ref="I35:L35"/>
    <mergeCell ref="M35:P35"/>
    <mergeCell ref="Q35:T35"/>
    <mergeCell ref="U35:X35"/>
    <mergeCell ref="Y35:AB35"/>
    <mergeCell ref="AC35:AF35"/>
    <mergeCell ref="AG35:AJ35"/>
    <mergeCell ref="AK35:AN35"/>
    <mergeCell ref="A36:B36"/>
    <mergeCell ref="E36:H36"/>
    <mergeCell ref="I36:L36"/>
    <mergeCell ref="M36:P36"/>
    <mergeCell ref="Q36:T36"/>
    <mergeCell ref="U36:X36"/>
    <mergeCell ref="Y36:AB36"/>
    <mergeCell ref="AC36:AF36"/>
    <mergeCell ref="AG36:AJ36"/>
    <mergeCell ref="AK36:AN36"/>
    <mergeCell ref="A37:B37"/>
    <mergeCell ref="E37:H37"/>
    <mergeCell ref="I37:L37"/>
    <mergeCell ref="M37:P37"/>
    <mergeCell ref="Q37:T37"/>
    <mergeCell ref="U37:X37"/>
    <mergeCell ref="Y37:AB37"/>
    <mergeCell ref="AC37:AF37"/>
    <mergeCell ref="AG37:AJ37"/>
    <mergeCell ref="AK37:AN37"/>
    <mergeCell ref="A38:B38"/>
    <mergeCell ref="E38:H38"/>
    <mergeCell ref="I38:L38"/>
    <mergeCell ref="M38:P38"/>
    <mergeCell ref="Q38:T38"/>
    <mergeCell ref="U38:X38"/>
    <mergeCell ref="Y38:AB38"/>
    <mergeCell ref="AC38:AF38"/>
    <mergeCell ref="AG38:AJ38"/>
    <mergeCell ref="AK38:AN38"/>
    <mergeCell ref="Y39:AB39"/>
    <mergeCell ref="AC39:AF39"/>
    <mergeCell ref="A39:B39"/>
    <mergeCell ref="E39:H39"/>
    <mergeCell ref="I39:L39"/>
    <mergeCell ref="M39:P39"/>
    <mergeCell ref="Q39:T39"/>
    <mergeCell ref="U39:X39"/>
    <mergeCell ref="AG40:AJ40"/>
    <mergeCell ref="AK40:AN40"/>
    <mergeCell ref="A41:L41"/>
    <mergeCell ref="Z41:AN41"/>
    <mergeCell ref="A42:O42"/>
    <mergeCell ref="AG42:AJ42"/>
    <mergeCell ref="AG39:AJ39"/>
    <mergeCell ref="AK39:AN39"/>
    <mergeCell ref="A40:B40"/>
    <mergeCell ref="E40:G40"/>
    <mergeCell ref="I40:K40"/>
    <mergeCell ref="M40:O40"/>
    <mergeCell ref="Q40:S40"/>
    <mergeCell ref="U40:X40"/>
    <mergeCell ref="Y40:AB40"/>
    <mergeCell ref="AC40:AE40"/>
  </mergeCells>
  <phoneticPr fontId="2"/>
  <printOptions horizontalCentered="1"/>
  <pageMargins left="0.59055118110236227" right="0.59055118110236227" top="1.1811023622047245" bottom="0.39370078740157483" header="0.51181102362204722" footer="0.31496062992125984"/>
  <pageSetup paperSize="9" scale="68" firstPageNumber="123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見出し</vt:lpstr>
      <vt:lpstr>1～4</vt:lpstr>
      <vt:lpstr>5</vt:lpstr>
      <vt:lpstr>6～8</vt:lpstr>
      <vt:lpstr>9</vt:lpstr>
      <vt:lpstr>'5'!Print_Area</vt:lpstr>
      <vt:lpstr>'6～8'!Print_Area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2019-02-15T06:00:10Z</cp:lastPrinted>
  <dcterms:created xsi:type="dcterms:W3CDTF">2001-02-23T06:31:11Z</dcterms:created>
  <dcterms:modified xsi:type="dcterms:W3CDTF">2019-02-15T06:01:17Z</dcterms:modified>
</cp:coreProperties>
</file>