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001013\Desktop\20180312統計\エクセル\Converted\"/>
    </mc:Choice>
  </mc:AlternateContent>
  <bookViews>
    <workbookView xWindow="10230" yWindow="-15" windowWidth="10275" windowHeight="8100" tabRatio="703"/>
  </bookViews>
  <sheets>
    <sheet name="見出し" sheetId="4" r:id="rId1"/>
    <sheet name="1～3" sheetId="30" r:id="rId2"/>
    <sheet name="4～6" sheetId="18" r:id="rId3"/>
    <sheet name="7～9" sheetId="6" r:id="rId4"/>
    <sheet name="10" sheetId="32" r:id="rId5"/>
    <sheet name="11.12" sheetId="8" r:id="rId6"/>
    <sheet name="13.14" sheetId="31" r:id="rId7"/>
    <sheet name="15～19" sheetId="33" r:id="rId8"/>
  </sheets>
  <definedNames>
    <definedName name="_xlnm.Print_Area" localSheetId="6">'13.14'!$A$1:$U$51</definedName>
    <definedName name="_xlnm.Print_Area" localSheetId="7">'15～19'!$A$1:$BS$53</definedName>
    <definedName name="_xlnm.Print_Area" localSheetId="2">'4～6'!$A$1:$Y$46</definedName>
    <definedName name="_xlnm.Print_Area" localSheetId="0">見出し!$A$1:$O$33</definedName>
  </definedNames>
  <calcPr calcId="152511"/>
</workbook>
</file>

<file path=xl/calcChain.xml><?xml version="1.0" encoding="utf-8"?>
<calcChain xmlns="http://schemas.openxmlformats.org/spreadsheetml/2006/main">
  <c r="F36" i="31" l="1"/>
  <c r="F35" i="31"/>
  <c r="F34" i="31"/>
  <c r="O10" i="31"/>
  <c r="F10" i="31"/>
  <c r="F9" i="31"/>
  <c r="F8" i="31"/>
  <c r="F7" i="31"/>
  <c r="E45" i="8"/>
  <c r="X44" i="8"/>
  <c r="N44" i="8"/>
  <c r="E44" i="8" s="1"/>
  <c r="AC43" i="8"/>
  <c r="X43" i="8"/>
  <c r="N43" i="8"/>
  <c r="E43" i="8" s="1"/>
  <c r="I43" i="8"/>
  <c r="AC41" i="8"/>
  <c r="X41" i="8"/>
  <c r="N41" i="8"/>
  <c r="I41" i="8"/>
  <c r="E41" i="8" s="1"/>
  <c r="Q33" i="18"/>
  <c r="N33" i="18"/>
  <c r="W33" i="18"/>
  <c r="T33" i="18"/>
  <c r="J33" i="18"/>
  <c r="F33" i="18"/>
  <c r="T14" i="18"/>
  <c r="AA14" i="18" s="1"/>
  <c r="Q14" i="18"/>
  <c r="N14" i="18"/>
  <c r="K14" i="18"/>
  <c r="H14" i="18"/>
  <c r="E14" i="18"/>
  <c r="AR12" i="33"/>
  <c r="AV12" i="33"/>
  <c r="AZ12" i="33"/>
  <c r="BD12" i="33"/>
  <c r="BH12" i="33"/>
  <c r="BL12" i="33"/>
  <c r="AA16" i="18"/>
  <c r="AR8" i="33"/>
  <c r="BP12" i="33"/>
</calcChain>
</file>

<file path=xl/sharedStrings.xml><?xml version="1.0" encoding="utf-8"?>
<sst xmlns="http://schemas.openxmlformats.org/spreadsheetml/2006/main" count="829" uniqueCount="459">
  <si>
    <t>１　住　宅　あ　た　り</t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</si>
  <si>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2"/>
  </si>
  <si>
    <t>－</t>
  </si>
  <si>
    <r>
      <t>（単位 ： ｍ</t>
    </r>
    <r>
      <rPr>
        <vertAlign val="superscript"/>
        <sz val="12"/>
        <rFont val="ＭＳ Ｐゴシック"/>
        <family val="3"/>
        <charset val="128"/>
      </rPr>
      <t xml:space="preserve">2 </t>
    </r>
    <r>
      <rPr>
        <sz val="12"/>
        <rFont val="ＭＳ Ｐゴシック"/>
        <family val="3"/>
        <charset val="128"/>
      </rPr>
      <t>）</t>
    </r>
    <rPh sb="1" eb="3">
      <t>タンイ</t>
    </rPh>
    <phoneticPr fontId="2"/>
  </si>
  <si>
    <t>９．</t>
    <phoneticPr fontId="2"/>
  </si>
  <si>
    <t>都市計画区域面積および人口</t>
    <rPh sb="0" eb="4">
      <t>トシケイカク</t>
    </rPh>
    <rPh sb="4" eb="6">
      <t>クイキ</t>
    </rPh>
    <rPh sb="6" eb="8">
      <t>メンセキ</t>
    </rPh>
    <rPh sb="11" eb="13">
      <t>ジンコウ</t>
    </rPh>
    <phoneticPr fontId="2"/>
  </si>
  <si>
    <t>市街化区域および市街化調整区域の面積</t>
    <rPh sb="0" eb="3">
      <t>シガイカ</t>
    </rPh>
    <rPh sb="3" eb="5">
      <t>クイキ</t>
    </rPh>
    <rPh sb="8" eb="11">
      <t>シガイカ</t>
    </rPh>
    <rPh sb="11" eb="13">
      <t>チョウセイ</t>
    </rPh>
    <rPh sb="13" eb="15">
      <t>クイキ</t>
    </rPh>
    <rPh sb="16" eb="18">
      <t>メンセキ</t>
    </rPh>
    <phoneticPr fontId="2"/>
  </si>
  <si>
    <t>下水道の概況</t>
    <rPh sb="0" eb="3">
      <t>ゲスイドウ</t>
    </rPh>
    <rPh sb="4" eb="6">
      <t>ガイキョウ</t>
    </rPh>
    <phoneticPr fontId="2"/>
  </si>
  <si>
    <t>下水道の普及状況</t>
    <rPh sb="0" eb="3">
      <t>ゲスイドウ</t>
    </rPh>
    <rPh sb="4" eb="6">
      <t>フキュウ</t>
    </rPh>
    <rPh sb="6" eb="8">
      <t>ジョウキョウ</t>
    </rPh>
    <phoneticPr fontId="2"/>
  </si>
  <si>
    <t>下水道の普及率</t>
    <rPh sb="0" eb="3">
      <t>ゲスイドウ</t>
    </rPh>
    <rPh sb="4" eb="6">
      <t>フキュウ</t>
    </rPh>
    <rPh sb="6" eb="7">
      <t>リツ</t>
    </rPh>
    <phoneticPr fontId="2"/>
  </si>
  <si>
    <t>家屋の種類別・棟数および床面積</t>
    <rPh sb="0" eb="1">
      <t>イエ</t>
    </rPh>
    <rPh sb="1" eb="2">
      <t>ヤ</t>
    </rPh>
    <rPh sb="3" eb="6">
      <t>シュルイベツ</t>
    </rPh>
    <rPh sb="7" eb="8">
      <t>トウ</t>
    </rPh>
    <rPh sb="8" eb="9">
      <t>スウ</t>
    </rPh>
    <rPh sb="12" eb="13">
      <t>ユカ</t>
    </rPh>
    <rPh sb="13" eb="15">
      <t>メンセキ</t>
    </rPh>
    <phoneticPr fontId="2"/>
  </si>
  <si>
    <t>家屋の棟数および床面積</t>
    <rPh sb="0" eb="1">
      <t>イエ</t>
    </rPh>
    <rPh sb="1" eb="2">
      <t>ヤ</t>
    </rPh>
    <rPh sb="3" eb="4">
      <t>トウ</t>
    </rPh>
    <rPh sb="4" eb="5">
      <t>スウ</t>
    </rPh>
    <rPh sb="8" eb="9">
      <t>ユカ</t>
    </rPh>
    <rPh sb="9" eb="11">
      <t>メンセキ</t>
    </rPh>
    <phoneticPr fontId="2"/>
  </si>
  <si>
    <t>市営住宅・年度種別・建築戸数</t>
    <rPh sb="0" eb="2">
      <t>シエイ</t>
    </rPh>
    <rPh sb="2" eb="4">
      <t>ジュウタク</t>
    </rPh>
    <rPh sb="5" eb="7">
      <t>ネンド</t>
    </rPh>
    <rPh sb="7" eb="9">
      <t>シュベツ</t>
    </rPh>
    <rPh sb="10" eb="12">
      <t>ケンチク</t>
    </rPh>
    <rPh sb="12" eb="14">
      <t>コスウ</t>
    </rPh>
    <phoneticPr fontId="2"/>
  </si>
  <si>
    <t>市営住宅構造別建築戸数</t>
    <rPh sb="0" eb="2">
      <t>シエイ</t>
    </rPh>
    <rPh sb="2" eb="4">
      <t>ジュウタク</t>
    </rPh>
    <rPh sb="4" eb="6">
      <t>コウゾウ</t>
    </rPh>
    <rPh sb="6" eb="7">
      <t>シュベツ</t>
    </rPh>
    <rPh sb="7" eb="9">
      <t>ケンチク</t>
    </rPh>
    <rPh sb="9" eb="11">
      <t>コスウ</t>
    </rPh>
    <phoneticPr fontId="2"/>
  </si>
  <si>
    <t>住宅の種類・住宅の所有関係別住宅数・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ジュウタク</t>
    </rPh>
    <rPh sb="16" eb="17">
      <t>スウ</t>
    </rPh>
    <phoneticPr fontId="2"/>
  </si>
  <si>
    <t>住宅の種類・構造および建築の時期別住宅数</t>
    <rPh sb="0" eb="2">
      <t>ジュウタク</t>
    </rPh>
    <rPh sb="3" eb="5">
      <t>シュルイ</t>
    </rPh>
    <rPh sb="6" eb="8">
      <t>コウゾウ</t>
    </rPh>
    <rPh sb="11" eb="13">
      <t>ケンチク</t>
    </rPh>
    <rPh sb="14" eb="16">
      <t>ジキ</t>
    </rPh>
    <rPh sb="16" eb="17">
      <t>ベツ</t>
    </rPh>
    <rPh sb="17" eb="19">
      <t>ジュウタク</t>
    </rPh>
    <rPh sb="19" eb="20">
      <t>スウ</t>
    </rPh>
    <phoneticPr fontId="2"/>
  </si>
  <si>
    <t>公園</t>
    <rPh sb="0" eb="2">
      <t>コウエン</t>
    </rPh>
    <phoneticPr fontId="2"/>
  </si>
  <si>
    <t>道路</t>
    <rPh sb="0" eb="2">
      <t>ドウロ</t>
    </rPh>
    <phoneticPr fontId="2"/>
  </si>
  <si>
    <t>橋梁</t>
    <rPh sb="0" eb="1">
      <t>ハシ</t>
    </rPh>
    <rPh sb="1" eb="2">
      <t>トウリョウ</t>
    </rPh>
    <phoneticPr fontId="2"/>
  </si>
  <si>
    <t>住宅数</t>
    <rPh sb="0" eb="1">
      <t>ジュウ</t>
    </rPh>
    <rPh sb="1" eb="2">
      <t>タク</t>
    </rPh>
    <rPh sb="2" eb="3">
      <t>スウ</t>
    </rPh>
    <phoneticPr fontId="2"/>
  </si>
  <si>
    <t>（１）</t>
    <phoneticPr fontId="2"/>
  </si>
  <si>
    <t>（２）</t>
    <phoneticPr fontId="2"/>
  </si>
  <si>
    <t>建築確認申請受付件数</t>
    <rPh sb="0" eb="2">
      <t>ケンチク</t>
    </rPh>
    <rPh sb="2" eb="4">
      <t>カクニン</t>
    </rPh>
    <rPh sb="4" eb="6">
      <t>シンセイ</t>
    </rPh>
    <rPh sb="6" eb="8">
      <t>ウケツケ</t>
    </rPh>
    <rPh sb="8" eb="10">
      <t>ケンスウ</t>
    </rPh>
    <phoneticPr fontId="2"/>
  </si>
  <si>
    <t>利用関係別新設住宅着工数</t>
    <rPh sb="0" eb="2">
      <t>リヨウ</t>
    </rPh>
    <rPh sb="2" eb="4">
      <t>カンケイ</t>
    </rPh>
    <rPh sb="4" eb="5">
      <t>ベツ</t>
    </rPh>
    <rPh sb="5" eb="7">
      <t>シンセツ</t>
    </rPh>
    <rPh sb="7" eb="9">
      <t>ジュウタク</t>
    </rPh>
    <rPh sb="9" eb="11">
      <t>チャッコウ</t>
    </rPh>
    <rPh sb="11" eb="12">
      <t>スウ</t>
    </rPh>
    <phoneticPr fontId="2"/>
  </si>
  <si>
    <t>建設および住宅</t>
    <rPh sb="0" eb="1">
      <t>タテ</t>
    </rPh>
    <rPh sb="1" eb="2">
      <t>セツ</t>
    </rPh>
    <rPh sb="5" eb="7">
      <t>ジュウタク</t>
    </rPh>
    <phoneticPr fontId="2"/>
  </si>
  <si>
    <t>世帯数・世帯人員・１住宅あたり居住室数・</t>
    <rPh sb="0" eb="3">
      <t>セタイスウ</t>
    </rPh>
    <rPh sb="4" eb="6">
      <t>セタイ</t>
    </rPh>
    <rPh sb="6" eb="8">
      <t>ジンイン</t>
    </rPh>
    <rPh sb="10" eb="12">
      <t>ジュウタク</t>
    </rPh>
    <rPh sb="15" eb="17">
      <t>キョジュウ</t>
    </rPh>
    <rPh sb="17" eb="18">
      <t>シツ</t>
    </rPh>
    <rPh sb="18" eb="19">
      <t>スウ</t>
    </rPh>
    <phoneticPr fontId="2"/>
  </si>
  <si>
    <t>畳数・延面積・１人あたり畳数</t>
    <rPh sb="0" eb="1">
      <t>タタミ</t>
    </rPh>
    <rPh sb="1" eb="2">
      <t>スウ</t>
    </rPh>
    <rPh sb="3" eb="4">
      <t>ノベ</t>
    </rPh>
    <rPh sb="4" eb="6">
      <t>メンセキ</t>
    </rPh>
    <rPh sb="8" eb="9">
      <t>ニン</t>
    </rPh>
    <rPh sb="12" eb="13">
      <t>タタミ</t>
    </rPh>
    <rPh sb="13" eb="14">
      <t>スウ</t>
    </rPh>
    <phoneticPr fontId="2"/>
  </si>
  <si>
    <t>（単位 ： ha）</t>
  </si>
  <si>
    <t>（単位 ： km）</t>
  </si>
  <si>
    <t>年　　　度</t>
  </si>
  <si>
    <t>延　　長</t>
  </si>
  <si>
    <t>幅　　 員　　 別　　 延　　 長</t>
  </si>
  <si>
    <t>舗 装 延 長</t>
  </si>
  <si>
    <t>非舗装延長</t>
  </si>
  <si>
    <t>舗装率 （％）</t>
  </si>
  <si>
    <t>14m 以上</t>
  </si>
  <si>
    <t>市道</t>
  </si>
  <si>
    <t>県道</t>
  </si>
  <si>
    <t>１０号</t>
  </si>
  <si>
    <t>５００号</t>
  </si>
  <si>
    <t>総　　　　　　数</t>
  </si>
  <si>
    <t>永　　　　　久</t>
  </si>
  <si>
    <t>非　　永　　久</t>
  </si>
  <si>
    <t>総　　　数</t>
  </si>
  <si>
    <t>延　　　長</t>
  </si>
  <si>
    <t>総　　数</t>
  </si>
  <si>
    <t>平成</t>
  </si>
  <si>
    <t>年</t>
  </si>
  <si>
    <t>管 渠 設 備</t>
  </si>
  <si>
    <t>下水処理場</t>
  </si>
  <si>
    <t>ポ ン プ 場</t>
  </si>
  <si>
    <t>管 渠 延 長</t>
  </si>
  <si>
    <t>マンホ－ル</t>
  </si>
  <si>
    <t>汚　水　桝</t>
  </si>
  <si>
    <t>（布設）面積</t>
  </si>
  <si>
    <t>資料 … 下水道課</t>
  </si>
  <si>
    <t>行　　　　政　　　　区　　　　域</t>
  </si>
  <si>
    <t>処 理 面 積</t>
  </si>
  <si>
    <t>水　 洗　 化</t>
  </si>
  <si>
    <t>処 理 人 口</t>
  </si>
  <si>
    <t>面　　積</t>
  </si>
  <si>
    <t>戸　　数</t>
  </si>
  <si>
    <t>人　　口</t>
  </si>
  <si>
    <t>利 用 戸 数</t>
  </si>
  <si>
    <t>（単位 ： ％）</t>
  </si>
  <si>
    <t>処　 理　 面　 積　 ／</t>
  </si>
  <si>
    <t>水 洗 化 利 用 戸 数 ／</t>
  </si>
  <si>
    <t>エレベ－タ－</t>
  </si>
  <si>
    <t>新築・改築</t>
  </si>
  <si>
    <t>増築・移転</t>
  </si>
  <si>
    <t>用途変更</t>
  </si>
  <si>
    <t>資料 … 建築指導課</t>
  </si>
  <si>
    <t>　　　　　　　　（２） 利 用 関 係 別 新 設 住 宅 着 工 数</t>
  </si>
  <si>
    <t>（単位 ： 戸）</t>
  </si>
  <si>
    <t>年　　　　　度</t>
  </si>
  <si>
    <t>持　　   家</t>
  </si>
  <si>
    <t>借　　   家</t>
  </si>
  <si>
    <t>給 与 住 宅</t>
  </si>
  <si>
    <t>分 譲 住 宅</t>
  </si>
  <si>
    <t>計</t>
  </si>
  <si>
    <t>都　　　　　　　　　市　　　　　　　　　公　　　　　　　　　園</t>
  </si>
  <si>
    <t>その他の公園</t>
  </si>
  <si>
    <t>総　数</t>
  </si>
  <si>
    <t>街区公園</t>
  </si>
  <si>
    <t>近　隣</t>
  </si>
  <si>
    <t>地　区</t>
  </si>
  <si>
    <t>総　合</t>
  </si>
  <si>
    <t>運　動</t>
  </si>
  <si>
    <t>特　殊</t>
  </si>
  <si>
    <t>緑　地</t>
  </si>
  <si>
    <t>開　発</t>
  </si>
  <si>
    <t>その他</t>
  </si>
  <si>
    <t>チビッコ広場</t>
  </si>
  <si>
    <t>箇　所</t>
  </si>
  <si>
    <t>面　積</t>
  </si>
  <si>
    <t>面　　　　　　　積</t>
  </si>
  <si>
    <t>指　　定　　年　　月　　日</t>
  </si>
  <si>
    <t>人　　　　　　　口</t>
  </si>
  <si>
    <t>市　　街　　化　　区　　域</t>
  </si>
  <si>
    <t>市　街　化　調　整　区　域</t>
  </si>
  <si>
    <t>地　域　地　区</t>
  </si>
  <si>
    <t>指 定 変 更</t>
  </si>
  <si>
    <t>年　月　日</t>
  </si>
  <si>
    <t>用途地域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</si>
  <si>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</si>
  <si>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</si>
  <si>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</si>
  <si>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</si>
  <si>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</si>
  <si>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近隣商業地域</t>
  </si>
  <si>
    <t>商業地域</t>
  </si>
  <si>
    <t>準工業地域</t>
  </si>
  <si>
    <t>工業地域</t>
  </si>
  <si>
    <t>準防火地域</t>
  </si>
  <si>
    <t>高度利用地区</t>
  </si>
  <si>
    <t>風致地区</t>
  </si>
  <si>
    <t>都　市　施　設</t>
  </si>
  <si>
    <t>道路</t>
  </si>
  <si>
    <t>公園</t>
  </si>
  <si>
    <t>緑地</t>
  </si>
  <si>
    <t>市街地開発事業</t>
  </si>
  <si>
    <t>石垣土地区画整理事業</t>
  </si>
  <si>
    <t>別府イトーピア土地区画整理事業</t>
  </si>
  <si>
    <t>その他の主な都市計画</t>
    <rPh sb="0" eb="3">
      <t>ソノホカ</t>
    </rPh>
    <rPh sb="4" eb="5">
      <t>オモ</t>
    </rPh>
    <rPh sb="6" eb="10">
      <t>トシケイカク</t>
    </rPh>
    <phoneticPr fontId="2"/>
  </si>
  <si>
    <t>年　　　　度</t>
  </si>
  <si>
    <t>総　　　　数</t>
  </si>
  <si>
    <t>第　　１　　種</t>
  </si>
  <si>
    <t>第　　２　　種</t>
  </si>
  <si>
    <t>１</t>
  </si>
  <si>
    <t>木　　造</t>
  </si>
  <si>
    <t>中層耐火</t>
  </si>
  <si>
    <t>高層耐火</t>
  </si>
  <si>
    <t>２ 階 建</t>
  </si>
  <si>
    <t>構造平屋建</t>
  </si>
  <si>
    <t>構造２階建</t>
  </si>
  <si>
    <t>３  階  建</t>
  </si>
  <si>
    <t>４  階  建</t>
  </si>
  <si>
    <t>５  階  建</t>
  </si>
  <si>
    <t>構　　  造</t>
  </si>
  <si>
    <t>種　　　　　　　　　　　　　　　別</t>
  </si>
  <si>
    <t>棟　　数 （棟）</t>
  </si>
  <si>
    <t>床 面 積 （㎡）</t>
  </si>
  <si>
    <t>決定価格 （千円）</t>
  </si>
  <si>
    <t>木造</t>
  </si>
  <si>
    <t>専用住宅</t>
  </si>
  <si>
    <t>共同住宅・寄宿舎</t>
  </si>
  <si>
    <t>併用住宅</t>
  </si>
  <si>
    <t>旅館・料亭・待合・ホテル</t>
  </si>
  <si>
    <t>事務所・銀行・店舗</t>
  </si>
  <si>
    <t>劇場・映画館・病院</t>
  </si>
  <si>
    <t>工場・倉庫</t>
  </si>
  <si>
    <t>附属家</t>
  </si>
  <si>
    <t>土蔵</t>
  </si>
  <si>
    <t>非木造</t>
  </si>
  <si>
    <t>鉄骨鉄筋コンクリ－ト造</t>
  </si>
  <si>
    <t>鉄筋コンクリ－ト造</t>
  </si>
  <si>
    <t>鉄骨造</t>
  </si>
  <si>
    <t>軽量鉄骨造</t>
  </si>
  <si>
    <t>れんが造コンクリ－トブロック造</t>
  </si>
  <si>
    <t>そ の 他</t>
  </si>
  <si>
    <t>棟　　　　数</t>
  </si>
  <si>
    <t>床　 面　 積</t>
  </si>
  <si>
    <t>評　　　　　価　　　　　額</t>
  </si>
  <si>
    <t>（ 棟 ）</t>
  </si>
  <si>
    <t>（ ㎡ ）</t>
  </si>
  <si>
    <t>決 定 価 格 （ 千 円 ）</t>
  </si>
  <si>
    <t>１㎡あたり価格 （ 円 ）</t>
  </si>
  <si>
    <t>木　　　　　 造</t>
  </si>
  <si>
    <t>非　　木　　造</t>
  </si>
  <si>
    <t>一　　　般</t>
  </si>
  <si>
    <t>特定公共賃貸住宅</t>
  </si>
  <si>
    <t>総　　　　　　数</t>
    <rPh sb="0" eb="8">
      <t>ソウスウ</t>
    </rPh>
    <phoneticPr fontId="2"/>
  </si>
  <si>
    <t>居　住　世　帯　あ　り</t>
    <rPh sb="0" eb="3">
      <t>キョジュウ</t>
    </rPh>
    <rPh sb="4" eb="7">
      <t>セタイ</t>
    </rPh>
    <phoneticPr fontId="2"/>
  </si>
  <si>
    <t>居　住　世　帯　な　し</t>
    <rPh sb="0" eb="3">
      <t>キョジュウ</t>
    </rPh>
    <rPh sb="4" eb="7">
      <t>セタイ</t>
    </rPh>
    <phoneticPr fontId="2"/>
  </si>
  <si>
    <t>総　　数</t>
    <rPh sb="0" eb="4">
      <t>ソウスウ</t>
    </rPh>
    <phoneticPr fontId="2"/>
  </si>
  <si>
    <t>建　　　　　　　築　　　　　　　の　　　　　　　時　　　　　　　期</t>
    <rPh sb="0" eb="9">
      <t>ケンチク</t>
    </rPh>
    <rPh sb="24" eb="33">
      <t>ジキ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</si>
  <si>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</si>
  <si>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</si>
  <si>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</si>
  <si>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</si>
  <si>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鉄骨造</t>
    <rPh sb="0" eb="2">
      <t>テッコツ</t>
    </rPh>
    <rPh sb="2" eb="3">
      <t>ゾウ</t>
    </rPh>
    <phoneticPr fontId="2"/>
  </si>
  <si>
    <t>その他</t>
    <rPh sb="2" eb="3">
      <t>タ</t>
    </rPh>
    <phoneticPr fontId="2"/>
  </si>
  <si>
    <t>年　　　　　別</t>
    <rPh sb="0" eb="7">
      <t>ネンベツ</t>
    </rPh>
    <phoneticPr fontId="2"/>
  </si>
  <si>
    <t>年　　　別</t>
    <rPh sb="0" eb="5">
      <t>ネンベツ</t>
    </rPh>
    <phoneticPr fontId="2"/>
  </si>
  <si>
    <t>住　宅　の　種　類　・　　　　</t>
    <rPh sb="0" eb="3">
      <t>ジュウタク</t>
    </rPh>
    <rPh sb="6" eb="9">
      <t>シュルイ</t>
    </rPh>
    <phoneticPr fontId="2"/>
  </si>
  <si>
    <t>住　　　宅　　　数</t>
    <rPh sb="0" eb="5">
      <t>ジュウタク</t>
    </rPh>
    <rPh sb="8" eb="9">
      <t>スウ</t>
    </rPh>
    <phoneticPr fontId="2"/>
  </si>
  <si>
    <t>世　　　帯　　　数</t>
    <rPh sb="0" eb="5">
      <t>セタイ</t>
    </rPh>
    <rPh sb="8" eb="9">
      <t>スウ</t>
    </rPh>
    <phoneticPr fontId="2"/>
  </si>
  <si>
    <t>世　 帯　 人　 員</t>
    <rPh sb="0" eb="4">
      <t>セタイ</t>
    </rPh>
    <rPh sb="6" eb="10">
      <t>ジンイン</t>
    </rPh>
    <phoneticPr fontId="2"/>
  </si>
  <si>
    <t>１　住　宅　あ　た　り</t>
    <rPh sb="2" eb="5">
      <t>ジュウタク</t>
    </rPh>
    <phoneticPr fontId="2"/>
  </si>
  <si>
    <t>１　人　あ　た　り　畳　数</t>
    <rPh sb="2" eb="3">
      <t>ニン</t>
    </rPh>
    <rPh sb="10" eb="11">
      <t>タタミ</t>
    </rPh>
    <rPh sb="12" eb="13">
      <t>スウ</t>
    </rPh>
    <phoneticPr fontId="2"/>
  </si>
  <si>
    <t>　　　住 宅 の 所 有 の 関 係</t>
    <rPh sb="3" eb="6">
      <t>ジュウタク</t>
    </rPh>
    <rPh sb="9" eb="12">
      <t>ショユウ</t>
    </rPh>
    <rPh sb="15" eb="18">
      <t>カンケイ</t>
    </rPh>
    <phoneticPr fontId="2"/>
  </si>
  <si>
    <t>　　　　 居　住　室　数</t>
    <rPh sb="5" eb="10">
      <t>キョジュウシツ</t>
    </rPh>
    <rPh sb="11" eb="12">
      <t>スウ</t>
    </rPh>
    <phoneticPr fontId="2"/>
  </si>
  <si>
    <t>　　　　　　　畳　　　数</t>
    <rPh sb="7" eb="8">
      <t>タタミ</t>
    </rPh>
    <rPh sb="11" eb="12">
      <t>スウ</t>
    </rPh>
    <phoneticPr fontId="2"/>
  </si>
  <si>
    <t>　　　　　　　延　面　積</t>
    <rPh sb="7" eb="8">
      <t>ノ</t>
    </rPh>
    <rPh sb="9" eb="12">
      <t>メンセキ</t>
    </rPh>
    <phoneticPr fontId="2"/>
  </si>
  <si>
    <t>持ち家</t>
    <rPh sb="0" eb="3">
      <t>モチイエ</t>
    </rPh>
    <phoneticPr fontId="2"/>
  </si>
  <si>
    <t>借家</t>
    <rPh sb="0" eb="2">
      <t>シャクヤ</t>
    </rPh>
    <phoneticPr fontId="2"/>
  </si>
  <si>
    <t>専用総数</t>
    <rPh sb="0" eb="2">
      <t>センヨウ</t>
    </rPh>
    <rPh sb="2" eb="4">
      <t>ソウスウ</t>
    </rPh>
    <phoneticPr fontId="2"/>
  </si>
  <si>
    <t>店舗その他の併用住宅</t>
    <rPh sb="0" eb="2">
      <t>テンポ</t>
    </rPh>
    <rPh sb="2" eb="5">
      <t>ソノタ</t>
    </rPh>
    <rPh sb="6" eb="8">
      <t>ヘイヨウ</t>
    </rPh>
    <rPh sb="8" eb="10">
      <t>ジュウタク</t>
    </rPh>
    <phoneticPr fontId="2"/>
  </si>
  <si>
    <t>年</t>
    <rPh sb="0" eb="1">
      <t>ネン</t>
    </rPh>
    <phoneticPr fontId="15"/>
  </si>
  <si>
    <t>年　　　次</t>
    <rPh sb="4" eb="5">
      <t>ジ</t>
    </rPh>
    <phoneticPr fontId="2"/>
  </si>
  <si>
    <t>6.5m 未満
(5.5m未満）</t>
    <rPh sb="13" eb="15">
      <t>ミマン</t>
    </rPh>
    <phoneticPr fontId="2"/>
  </si>
  <si>
    <t>6.5m～14m
（5.5m以上）</t>
    <rPh sb="14" eb="16">
      <t>イジョウ</t>
    </rPh>
    <phoneticPr fontId="2"/>
  </si>
  <si>
    <t>平成</t>
    <rPh sb="0" eb="2">
      <t>ヘイセイ</t>
    </rPh>
    <phoneticPr fontId="2"/>
  </si>
  <si>
    <t>０</t>
    <phoneticPr fontId="2"/>
  </si>
  <si>
    <t>年</t>
    <rPh sb="0" eb="1">
      <t>ネン</t>
    </rPh>
    <phoneticPr fontId="2"/>
  </si>
  <si>
    <t>５</t>
    <phoneticPr fontId="2"/>
  </si>
  <si>
    <t>平　成</t>
    <rPh sb="0" eb="1">
      <t>ヒラ</t>
    </rPh>
    <rPh sb="2" eb="3">
      <t>シゲル</t>
    </rPh>
    <phoneticPr fontId="2"/>
  </si>
  <si>
    <t>平　　成</t>
    <rPh sb="0" eb="1">
      <t>ヒラ</t>
    </rPh>
    <rPh sb="3" eb="4">
      <t>シゲル</t>
    </rPh>
    <phoneticPr fontId="2"/>
  </si>
  <si>
    <t>　　　　　　　　　区　分
　年</t>
    <rPh sb="9" eb="10">
      <t>ク</t>
    </rPh>
    <rPh sb="11" eb="12">
      <t>ブン</t>
    </rPh>
    <rPh sb="14" eb="15">
      <t>ネン</t>
    </rPh>
    <phoneticPr fontId="2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</si>
  <si>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2"/>
  </si>
  <si>
    <t>構　　　　　　　　造</t>
    <rPh sb="0" eb="1">
      <t>カマエ</t>
    </rPh>
    <rPh sb="9" eb="10">
      <t>ヅクリ</t>
    </rPh>
    <phoneticPr fontId="2"/>
  </si>
  <si>
    <t>所有の関係</t>
    <rPh sb="0" eb="2">
      <t>ショユウ</t>
    </rPh>
    <rPh sb="3" eb="5">
      <t>カンケイ</t>
    </rPh>
    <phoneticPr fontId="2"/>
  </si>
  <si>
    <t>住宅の種類</t>
    <rPh sb="0" eb="2">
      <t>ジュウタク</t>
    </rPh>
    <rPh sb="3" eb="5">
      <t>シュルイ</t>
    </rPh>
    <phoneticPr fontId="2"/>
  </si>
  <si>
    <t>全 体 計 画 面 積</t>
    <rPh sb="0" eb="1">
      <t>ゼン</t>
    </rPh>
    <rPh sb="2" eb="3">
      <t>カラダ</t>
    </rPh>
    <rPh sb="4" eb="5">
      <t>ケイ</t>
    </rPh>
    <rPh sb="6" eb="7">
      <t>ガ</t>
    </rPh>
    <rPh sb="8" eb="9">
      <t>メン</t>
    </rPh>
    <rPh sb="10" eb="11">
      <t>セキ</t>
    </rPh>
    <phoneticPr fontId="15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</si>
  <si>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</si>
  <si>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</si>
  <si>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</si>
  <si>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</si>
  <si>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</si>
  <si>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</si>
  <si>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</si>
  <si>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</si>
  <si>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</si>
  <si>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</si>
  <si>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</si>
  <si>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</si>
  <si>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  <phoneticPr fontId="2"/>
  </si>
  <si>
    <t>１４．</t>
  </si>
  <si>
    <t>１５．</t>
  </si>
  <si>
    <t>１６．</t>
  </si>
  <si>
    <t>１７．</t>
    <phoneticPr fontId="2"/>
  </si>
  <si>
    <t>１８．</t>
    <phoneticPr fontId="2"/>
  </si>
  <si>
    <t>１９．</t>
    <phoneticPr fontId="2"/>
  </si>
  <si>
    <t>５．　　道　　　　　　　　　　　　　　　路</t>
    <phoneticPr fontId="2"/>
  </si>
  <si>
    <t>６．　　橋　　　　　　　　　　　　　　　梁</t>
    <phoneticPr fontId="2"/>
  </si>
  <si>
    <t>１５．　　住　　　　　　　　宅　　　　　　　　数</t>
    <rPh sb="5" eb="15">
      <t>ジュウタク</t>
    </rPh>
    <rPh sb="23" eb="24">
      <t>スウ</t>
    </rPh>
    <phoneticPr fontId="2"/>
  </si>
  <si>
    <t>１９．　　住宅の種類・構造および建築の時期別住宅数</t>
    <rPh sb="5" eb="7">
      <t>ジュウタク</t>
    </rPh>
    <rPh sb="8" eb="10">
      <t>シュルイ</t>
    </rPh>
    <rPh sb="11" eb="13">
      <t>コウゾウ</t>
    </rPh>
    <rPh sb="16" eb="18">
      <t>ケンチク</t>
    </rPh>
    <rPh sb="19" eb="21">
      <t>ジキ</t>
    </rPh>
    <rPh sb="21" eb="22">
      <t>ベツ</t>
    </rPh>
    <rPh sb="22" eb="24">
      <t>ジュウタク</t>
    </rPh>
    <rPh sb="24" eb="25">
      <t>スウ</t>
    </rPh>
    <phoneticPr fontId="2"/>
  </si>
  <si>
    <t>資料 … 都市政策課</t>
    <rPh sb="7" eb="9">
      <t>セイサク</t>
    </rPh>
    <phoneticPr fontId="15"/>
  </si>
  <si>
    <t>（単位 ： ha ・ 戸 ・ 人）</t>
    <rPh sb="11" eb="12">
      <t>コ</t>
    </rPh>
    <rPh sb="15" eb="16">
      <t>ヒト</t>
    </rPh>
    <phoneticPr fontId="2"/>
  </si>
  <si>
    <t>特別用途地区</t>
    <rPh sb="0" eb="2">
      <t>トクベツ</t>
    </rPh>
    <rPh sb="2" eb="4">
      <t>ヨウト</t>
    </rPh>
    <phoneticPr fontId="15"/>
  </si>
  <si>
    <t>（単位 ： m ・ 箇 ・ ha）</t>
  </si>
  <si>
    <t>※</t>
    <phoneticPr fontId="2"/>
  </si>
  <si>
    <t>国道</t>
  </si>
  <si>
    <t>２</t>
    <phoneticPr fontId="2"/>
  </si>
  <si>
    <t>建築の時期</t>
    <rPh sb="0" eb="2">
      <t>ケンチク</t>
    </rPh>
    <rPh sb="3" eb="5">
      <t>ジキ</t>
    </rPh>
    <phoneticPr fontId="2"/>
  </si>
  <si>
    <t>建て替え</t>
    <rPh sb="0" eb="1">
      <t>タ</t>
    </rPh>
    <rPh sb="2" eb="3">
      <t>タイ</t>
    </rPh>
    <phoneticPr fontId="2"/>
  </si>
  <si>
    <t>新築の住宅
を購入</t>
    <rPh sb="0" eb="2">
      <t>シンチク</t>
    </rPh>
    <rPh sb="3" eb="5">
      <t>ジュウタク</t>
    </rPh>
    <phoneticPr fontId="2"/>
  </si>
  <si>
    <t>中古住宅
を購入</t>
    <rPh sb="0" eb="2">
      <t>チュウコ</t>
    </rPh>
    <rPh sb="2" eb="4">
      <t>ジュウタク</t>
    </rPh>
    <phoneticPr fontId="2"/>
  </si>
  <si>
    <t>相続 ・ 贈与</t>
    <rPh sb="0" eb="2">
      <t>ソウゾク</t>
    </rPh>
    <rPh sb="5" eb="7">
      <t>ゾウヨ</t>
    </rPh>
    <phoneticPr fontId="2"/>
  </si>
  <si>
    <t>総　数</t>
    <phoneticPr fontId="2"/>
  </si>
  <si>
    <t>昭和４５年　以前　</t>
    <rPh sb="0" eb="2">
      <t>ショウワ</t>
    </rPh>
    <rPh sb="4" eb="5">
      <t>ネン</t>
    </rPh>
    <phoneticPr fontId="2"/>
  </si>
  <si>
    <t>昭和５６年～平成２年</t>
    <rPh sb="0" eb="2">
      <t>ショウワ</t>
    </rPh>
    <rPh sb="4" eb="5">
      <t>ネン</t>
    </rPh>
    <phoneticPr fontId="2"/>
  </si>
  <si>
    <t>昭和４６年～５５年</t>
    <rPh sb="0" eb="2">
      <t>ショウワ</t>
    </rPh>
    <rPh sb="4" eb="5">
      <t>ネン</t>
    </rPh>
    <phoneticPr fontId="2"/>
  </si>
  <si>
    <t>平成  ３年～１２年</t>
    <rPh sb="0" eb="2">
      <t>ヘイセイ</t>
    </rPh>
    <rPh sb="5" eb="6">
      <t>ネン</t>
    </rPh>
    <phoneticPr fontId="2"/>
  </si>
  <si>
    <t>平成１３年～１７年</t>
    <rPh sb="0" eb="2">
      <t>ヘイセイ</t>
    </rPh>
    <rPh sb="4" eb="5">
      <t>ネン</t>
    </rPh>
    <phoneticPr fontId="2"/>
  </si>
  <si>
    <t>建築の時期 ・住宅の購入 ・新築 ・</t>
    <rPh sb="0" eb="2">
      <t>ケンチク</t>
    </rPh>
    <rPh sb="3" eb="5">
      <t>ジキ</t>
    </rPh>
    <rPh sb="7" eb="9">
      <t>ジュウタク</t>
    </rPh>
    <rPh sb="10" eb="12">
      <t>コウニュウ</t>
    </rPh>
    <rPh sb="14" eb="16">
      <t>シンチク</t>
    </rPh>
    <phoneticPr fontId="2"/>
  </si>
  <si>
    <t>建て替え等別持ち家数</t>
    <phoneticPr fontId="2"/>
  </si>
  <si>
    <t>鉄筋・鉄骨コンクリート造</t>
    <rPh sb="0" eb="2">
      <t>テッキン</t>
    </rPh>
    <rPh sb="3" eb="5">
      <t>テッコツ</t>
    </rPh>
    <rPh sb="11" eb="12">
      <t>ゾウ</t>
    </rPh>
    <phoneticPr fontId="2"/>
  </si>
  <si>
    <t>住宅の種類 ・ 構造</t>
    <rPh sb="0" eb="2">
      <t>ジュウタク</t>
    </rPh>
    <rPh sb="3" eb="5">
      <t>シュルイ</t>
    </rPh>
    <rPh sb="8" eb="10">
      <t>コウゾウ</t>
    </rPh>
    <phoneticPr fontId="2"/>
  </si>
  <si>
    <t>合計</t>
    <rPh sb="0" eb="2">
      <t>ゴウケイ</t>
    </rPh>
    <phoneticPr fontId="2"/>
  </si>
  <si>
    <r>
      <t xml:space="preserve">新築
</t>
    </r>
    <r>
      <rPr>
        <sz val="9"/>
        <rFont val="ＭＳ Ｐゴシック"/>
        <family val="3"/>
        <charset val="128"/>
      </rPr>
      <t>（建て替えを除く）</t>
    </r>
    <rPh sb="0" eb="2">
      <t>シンチク</t>
    </rPh>
    <phoneticPr fontId="2"/>
  </si>
  <si>
    <t>料亭等</t>
    <rPh sb="0" eb="1">
      <t>リョウ</t>
    </rPh>
    <rPh sb="1" eb="2">
      <t>テイ</t>
    </rPh>
    <rPh sb="2" eb="3">
      <t>トウ</t>
    </rPh>
    <phoneticPr fontId="2"/>
  </si>
  <si>
    <t>作業場等</t>
    <rPh sb="0" eb="1">
      <t>サク</t>
    </rPh>
    <rPh sb="1" eb="2">
      <t>ギョウ</t>
    </rPh>
    <rPh sb="2" eb="3">
      <t>ジョウ</t>
    </rPh>
    <rPh sb="3" eb="4">
      <t>トウ</t>
    </rPh>
    <phoneticPr fontId="2"/>
  </si>
  <si>
    <t>診療所等</t>
    <rPh sb="0" eb="2">
      <t>シンリョウ</t>
    </rPh>
    <rPh sb="2" eb="3">
      <t>ジョ</t>
    </rPh>
    <rPh sb="3" eb="4">
      <t>トウ</t>
    </rPh>
    <phoneticPr fontId="2"/>
  </si>
  <si>
    <t>工作物等</t>
    <rPh sb="0" eb="1">
      <t>コウ</t>
    </rPh>
    <rPh sb="1" eb="3">
      <t>サクモツ</t>
    </rPh>
    <rPh sb="3" eb="4">
      <t>トウ</t>
    </rPh>
    <phoneticPr fontId="2"/>
  </si>
  <si>
    <t>高度地区</t>
    <rPh sb="0" eb="2">
      <t>コウド</t>
    </rPh>
    <rPh sb="2" eb="4">
      <t>チク</t>
    </rPh>
    <phoneticPr fontId="15"/>
  </si>
  <si>
    <t>合　　　　計</t>
    <rPh sb="0" eb="1">
      <t>ゴウ</t>
    </rPh>
    <rPh sb="5" eb="6">
      <t>ケイ</t>
    </rPh>
    <phoneticPr fontId="2"/>
  </si>
  <si>
    <t>　め　　の　　設　　備　　状　　況</t>
    <rPh sb="7" eb="8">
      <t>セツ</t>
    </rPh>
    <rPh sb="10" eb="11">
      <t>ソナエ</t>
    </rPh>
    <rPh sb="13" eb="17">
      <t>ジョウキョウ</t>
    </rPh>
    <phoneticPr fontId="2"/>
  </si>
  <si>
    <t>総数</t>
    <rPh sb="0" eb="2">
      <t>ソウスウ</t>
    </rPh>
    <phoneticPr fontId="2"/>
  </si>
  <si>
    <t>玄関</t>
    <rPh sb="0" eb="2">
      <t>ゲンカン</t>
    </rPh>
    <phoneticPr fontId="2"/>
  </si>
  <si>
    <t>トイレ</t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</si>
  <si>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</si>
  <si>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ショ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</si>
  <si>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</si>
  <si>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</si>
  <si>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3">
      <t>キョジュウシツ</t>
    </rPh>
    <phoneticPr fontId="2"/>
  </si>
  <si>
    <t>廊下などで　　　車いすで通行　　可能な幅</t>
    <rPh sb="0" eb="2">
      <t>ロウカ</t>
    </rPh>
    <rPh sb="8" eb="9">
      <t>クルマ</t>
    </rPh>
    <rPh sb="12" eb="14">
      <t>ツウコウ</t>
    </rPh>
    <rPh sb="16" eb="18">
      <t>カノウ</t>
    </rPh>
    <rPh sb="19" eb="20">
      <t>ハバ</t>
    </rPh>
    <phoneticPr fontId="2"/>
  </si>
  <si>
    <t>段差のない屋内</t>
    <rPh sb="0" eb="2">
      <t>ダンサ</t>
    </rPh>
    <rPh sb="5" eb="7">
      <t>オクナイ</t>
    </rPh>
    <phoneticPr fontId="2"/>
  </si>
  <si>
    <t>高齢者等のための設備はない</t>
    <rPh sb="0" eb="4">
      <t>コウレイシャトウ</t>
    </rPh>
    <rPh sb="8" eb="10">
      <t>セツビ</t>
    </rPh>
    <phoneticPr fontId="2"/>
  </si>
  <si>
    <t>道路から玄関　　まで車いすで　　通行可能</t>
    <rPh sb="0" eb="2">
      <t>ドウロ</t>
    </rPh>
    <rPh sb="4" eb="6">
      <t>ゲンカン</t>
    </rPh>
    <rPh sb="10" eb="11">
      <t>クルマ</t>
    </rPh>
    <rPh sb="16" eb="18">
      <t>ツウコウ</t>
    </rPh>
    <rPh sb="18" eb="20">
      <t>カノウ</t>
    </rPh>
    <phoneticPr fontId="2"/>
  </si>
  <si>
    <t>またぎやすい　　高さの浴槽</t>
    <rPh sb="8" eb="9">
      <t>タカ</t>
    </rPh>
    <rPh sb="11" eb="13">
      <t>ヨクソウ</t>
    </rPh>
    <phoneticPr fontId="2"/>
  </si>
  <si>
    <t>　　１７．　　高　　齢　　者　　等　　の　　た　　</t>
    <rPh sb="7" eb="8">
      <t>タカ</t>
    </rPh>
    <rPh sb="10" eb="11">
      <t>ヨワイ</t>
    </rPh>
    <rPh sb="13" eb="14">
      <t>シャ</t>
    </rPh>
    <rPh sb="16" eb="17">
      <t>トウ</t>
    </rPh>
    <phoneticPr fontId="2"/>
  </si>
  <si>
    <t>手　　　す　　　り　　　が　　　</t>
    <rPh sb="0" eb="1">
      <t>テ</t>
    </rPh>
    <phoneticPr fontId="2"/>
  </si>
  <si>
    <t>　　あ　　る</t>
    <phoneticPr fontId="2"/>
  </si>
  <si>
    <t>高　　齢　　者　　等　　の　　た　　め　　の</t>
    <rPh sb="0" eb="1">
      <t>タカ</t>
    </rPh>
    <rPh sb="3" eb="4">
      <t>ヨワイ</t>
    </rPh>
    <rPh sb="6" eb="7">
      <t>シャ</t>
    </rPh>
    <rPh sb="9" eb="10">
      <t>トウ</t>
    </rPh>
    <phoneticPr fontId="2"/>
  </si>
  <si>
    <t>　設　　備　　が　　あ　　る</t>
    <rPh sb="1" eb="2">
      <t>セツ</t>
    </rPh>
    <rPh sb="4" eb="5">
      <t>ソナエ</t>
    </rPh>
    <phoneticPr fontId="2"/>
  </si>
  <si>
    <t>高齢者等のための設備状況</t>
    <rPh sb="0" eb="4">
      <t>コウレイシャトウ</t>
    </rPh>
    <rPh sb="8" eb="10">
      <t>セツビ</t>
    </rPh>
    <rPh sb="10" eb="12">
      <t>ジョウキョウ</t>
    </rPh>
    <phoneticPr fontId="2"/>
  </si>
  <si>
    <t>２</t>
    <phoneticPr fontId="2"/>
  </si>
  <si>
    <t>１６．  建築の時期 ・住宅の購入・新築・建て替え等別持ち家数</t>
    <phoneticPr fontId="2"/>
  </si>
  <si>
    <t xml:space="preserve">１８．　　住宅の種類・住宅の所有関係別住宅数・世帯数・世帯人員・    </t>
    <rPh sb="5" eb="7">
      <t>ジュウタク</t>
    </rPh>
    <rPh sb="8" eb="10">
      <t>シュルイ</t>
    </rPh>
    <rPh sb="11" eb="13">
      <t>ジュウタク</t>
    </rPh>
    <rPh sb="14" eb="16">
      <t>ショユウ</t>
    </rPh>
    <rPh sb="16" eb="18">
      <t>カンケイ</t>
    </rPh>
    <rPh sb="18" eb="19">
      <t>ベツ</t>
    </rPh>
    <rPh sb="19" eb="21">
      <t>ジュウタク</t>
    </rPh>
    <rPh sb="21" eb="22">
      <t>スウ</t>
    </rPh>
    <rPh sb="23" eb="26">
      <t>セタイスウ</t>
    </rPh>
    <rPh sb="27" eb="29">
      <t>セタイ</t>
    </rPh>
    <rPh sb="29" eb="31">
      <t>ジンイン</t>
    </rPh>
    <phoneticPr fontId="2"/>
  </si>
  <si>
    <t xml:space="preserve">      １住宅あたり居住室数・畳数・延面積・１人あたり畳数</t>
    <rPh sb="7" eb="9">
      <t>ジュウタク</t>
    </rPh>
    <rPh sb="12" eb="15">
      <t>キョジュウシツ</t>
    </rPh>
    <rPh sb="15" eb="16">
      <t>スウ</t>
    </rPh>
    <rPh sb="17" eb="18">
      <t>タタミ</t>
    </rPh>
    <rPh sb="18" eb="19">
      <t>スウ</t>
    </rPh>
    <rPh sb="20" eb="21">
      <t>ノ</t>
    </rPh>
    <rPh sb="21" eb="23">
      <t>メンセキ</t>
    </rPh>
    <rPh sb="25" eb="26">
      <t>ニン</t>
    </rPh>
    <rPh sb="29" eb="30">
      <t>タタミ</t>
    </rPh>
    <rPh sb="30" eb="31">
      <t>スウ</t>
    </rPh>
    <phoneticPr fontId="2"/>
  </si>
  <si>
    <t>１</t>
    <phoneticPr fontId="2"/>
  </si>
  <si>
    <t>１</t>
    <phoneticPr fontId="2"/>
  </si>
  <si>
    <t>５</t>
    <phoneticPr fontId="2"/>
  </si>
  <si>
    <t>２</t>
    <phoneticPr fontId="2"/>
  </si>
  <si>
    <t>２</t>
    <phoneticPr fontId="2"/>
  </si>
  <si>
    <t>１３．　　市 営 住 宅 ・ 年 度 種 別 ・ 建 築 戸 数</t>
  </si>
  <si>
    <t>簡 易 耐 火</t>
    <rPh sb="0" eb="3">
      <t>カンイ</t>
    </rPh>
    <rPh sb="4" eb="7">
      <t>タイカ</t>
    </rPh>
    <phoneticPr fontId="2"/>
  </si>
  <si>
    <t>第１種低層住居専用地域</t>
  </si>
  <si>
    <t>資料 … 公園緑地課</t>
  </si>
  <si>
    <t>平成</t>
    <rPh sb="0" eb="2">
      <t>ヘイセイ</t>
    </rPh>
    <phoneticPr fontId="15"/>
  </si>
  <si>
    <t>年</t>
    <rPh sb="0" eb="1">
      <t>ネン</t>
    </rPh>
    <phoneticPr fontId="16"/>
  </si>
  <si>
    <t>5.5m 以上のみで集計しているので、5.5m 以上に 14m 以上も含む。</t>
    <phoneticPr fontId="2"/>
  </si>
  <si>
    <t>国道５００号と県道の「幅員別延長」の内訳は、5.5m 未満と</t>
    <phoneticPr fontId="2"/>
  </si>
  <si>
    <t>（単位 ： 基 ・ m）</t>
    <phoneticPr fontId="2"/>
  </si>
  <si>
    <t>平成２３年３月２９日</t>
    <rPh sb="0" eb="2">
      <t>ヘイセイ</t>
    </rPh>
    <rPh sb="4" eb="5">
      <t>ネン</t>
    </rPh>
    <rPh sb="6" eb="7">
      <t>ガツ</t>
    </rPh>
    <rPh sb="9" eb="10">
      <t>ニチ</t>
    </rPh>
    <phoneticPr fontId="15"/>
  </si>
  <si>
    <t>県         道</t>
    <phoneticPr fontId="2"/>
  </si>
  <si>
    <t>５</t>
  </si>
  <si>
    <t>平成２５年１０月１日現在</t>
  </si>
  <si>
    <t>平成２５年１０月１日現在</t>
    <phoneticPr fontId="2"/>
  </si>
  <si>
    <t>　平　成　　２　５　　年</t>
    <rPh sb="11" eb="12">
      <t>ネン</t>
    </rPh>
    <phoneticPr fontId="2"/>
  </si>
  <si>
    <t>平成２３年～２５年９月</t>
    <rPh sb="0" eb="2">
      <t>ヘイセイ</t>
    </rPh>
    <rPh sb="4" eb="5">
      <t>ネン</t>
    </rPh>
    <rPh sb="8" eb="9">
      <t>ネン</t>
    </rPh>
    <rPh sb="10" eb="11">
      <t>ガツ</t>
    </rPh>
    <phoneticPr fontId="2"/>
  </si>
  <si>
    <t>-</t>
    <phoneticPr fontId="2"/>
  </si>
  <si>
    <t>２</t>
    <phoneticPr fontId="2"/>
  </si>
  <si>
    <t>０</t>
    <phoneticPr fontId="2"/>
  </si>
  <si>
    <t>平成２年以前</t>
    <rPh sb="0" eb="2">
      <t>ヘイセイ</t>
    </rPh>
    <rPh sb="3" eb="4">
      <t>ネン</t>
    </rPh>
    <rPh sb="4" eb="6">
      <t>イゼン</t>
    </rPh>
    <phoneticPr fontId="2"/>
  </si>
  <si>
    <t>平成３年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</si>
  <si>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</si>
  <si>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～７年</t>
    <rPh sb="2" eb="3">
      <t>ネン</t>
    </rPh>
    <phoneticPr fontId="2"/>
  </si>
  <si>
    <t>～１２年</t>
    <rPh sb="3" eb="4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</si>
  <si>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</si>
  <si>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</si>
  <si>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</si>
  <si>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～２５年９月</t>
    <rPh sb="3" eb="4">
      <t>ネン</t>
    </rPh>
    <rPh sb="5" eb="6">
      <t>ガツ</t>
    </rPh>
    <phoneticPr fontId="2"/>
  </si>
  <si>
    <t>～２２年</t>
    <rPh sb="3" eb="4">
      <t>ネン</t>
    </rPh>
    <phoneticPr fontId="2"/>
  </si>
  <si>
    <t>～１７年</t>
    <rPh sb="3" eb="4">
      <t>ネン</t>
    </rPh>
    <phoneticPr fontId="2"/>
  </si>
  <si>
    <t>平成１８年～２２年</t>
    <rPh sb="0" eb="2">
      <t>ヘイセイ</t>
    </rPh>
    <rPh sb="4" eb="5">
      <t>ネン</t>
    </rPh>
    <rPh sb="8" eb="9">
      <t>ネン</t>
    </rPh>
    <phoneticPr fontId="2"/>
  </si>
  <si>
    <t>２</t>
    <phoneticPr fontId="2"/>
  </si>
  <si>
    <t>０</t>
    <phoneticPr fontId="2"/>
  </si>
  <si>
    <t>２</t>
    <phoneticPr fontId="2"/>
  </si>
  <si>
    <t>０</t>
    <phoneticPr fontId="2"/>
  </si>
  <si>
    <t>専用住宅</t>
    <phoneticPr fontId="2"/>
  </si>
  <si>
    <t>店舗</t>
    <phoneticPr fontId="2"/>
  </si>
  <si>
    <t>各種工場</t>
    <phoneticPr fontId="2"/>
  </si>
  <si>
    <t>官公署</t>
    <phoneticPr fontId="2"/>
  </si>
  <si>
    <t>デパ－ト</t>
    <phoneticPr fontId="2"/>
  </si>
  <si>
    <t>学校</t>
    <phoneticPr fontId="2"/>
  </si>
  <si>
    <t>事務所</t>
    <phoneticPr fontId="2"/>
  </si>
  <si>
    <t>倉庫</t>
    <phoneticPr fontId="2"/>
  </si>
  <si>
    <t>共同住宅</t>
    <phoneticPr fontId="2"/>
  </si>
  <si>
    <t>銀行</t>
    <phoneticPr fontId="2"/>
  </si>
  <si>
    <t>病院</t>
    <phoneticPr fontId="2"/>
  </si>
  <si>
    <t>ガソリンスタンド</t>
    <phoneticPr fontId="2"/>
  </si>
  <si>
    <t>下宿屋</t>
    <phoneticPr fontId="2"/>
  </si>
  <si>
    <t>旅館</t>
    <phoneticPr fontId="2"/>
  </si>
  <si>
    <t>浴場</t>
    <phoneticPr fontId="2"/>
  </si>
  <si>
    <t>寄宿舎等</t>
    <phoneticPr fontId="2"/>
  </si>
  <si>
    <t>平成</t>
    <phoneticPr fontId="15"/>
  </si>
  <si>
    <t>２３</t>
    <phoneticPr fontId="15"/>
  </si>
  <si>
    <t>２５</t>
  </si>
  <si>
    <t>２６</t>
  </si>
  <si>
    <t xml:space="preserve">S45      </t>
  </si>
  <si>
    <t>９．建 設 お よ び 住 宅　　　　　　　　</t>
    <phoneticPr fontId="15"/>
  </si>
  <si>
    <t>１．都 市 計 画 区 域 面 積 お よ び 人 口</t>
    <phoneticPr fontId="15"/>
  </si>
  <si>
    <t>（単位 ： ha・人）</t>
    <phoneticPr fontId="15"/>
  </si>
  <si>
    <t>平成２９年３月末日現在</t>
    <rPh sb="0" eb="2">
      <t>ヘイセイ</t>
    </rPh>
    <rPh sb="4" eb="5">
      <t>ネン</t>
    </rPh>
    <rPh sb="7" eb="9">
      <t>マツジツ</t>
    </rPh>
    <phoneticPr fontId="15"/>
  </si>
  <si>
    <t>２．市街化区域および市街化調整区域の面積</t>
    <phoneticPr fontId="15"/>
  </si>
  <si>
    <t>（単位 ： ha）</t>
    <phoneticPr fontId="15"/>
  </si>
  <si>
    <t>指　　定　　年　　月　　日</t>
    <phoneticPr fontId="15"/>
  </si>
  <si>
    <t xml:space="preserve">３．そ  の  他  の  主  な  都  市  計  画 </t>
    <phoneticPr fontId="15"/>
  </si>
  <si>
    <t>H23.3.29</t>
    <phoneticPr fontId="15"/>
  </si>
  <si>
    <t>S25. 6.21</t>
    <phoneticPr fontId="15"/>
  </si>
  <si>
    <t>S61. 8.12</t>
    <phoneticPr fontId="15"/>
  </si>
  <si>
    <t>臨港地区</t>
    <phoneticPr fontId="15"/>
  </si>
  <si>
    <t>H25. 3.15</t>
    <phoneticPr fontId="15"/>
  </si>
  <si>
    <t>H 9. 8.12</t>
    <phoneticPr fontId="15"/>
  </si>
  <si>
    <t>H19.10. 9</t>
    <phoneticPr fontId="15"/>
  </si>
  <si>
    <t>H23. 9.13</t>
    <phoneticPr fontId="15"/>
  </si>
  <si>
    <t>(延長・ m）</t>
    <phoneticPr fontId="15"/>
  </si>
  <si>
    <t>H28. 3.25</t>
    <phoneticPr fontId="15"/>
  </si>
  <si>
    <t>H28. 3. 3</t>
    <phoneticPr fontId="15"/>
  </si>
  <si>
    <t>S56.12.18</t>
    <phoneticPr fontId="15"/>
  </si>
  <si>
    <t>浜脇Ａ街区第１種市街地再開発事業</t>
    <phoneticPr fontId="15"/>
  </si>
  <si>
    <t>S61. 8. 8</t>
    <phoneticPr fontId="15"/>
  </si>
  <si>
    <t>S27. 7. 3</t>
    <phoneticPr fontId="15"/>
  </si>
  <si>
    <t>４．　　公　　　　　　　　　　　　　　　園</t>
    <phoneticPr fontId="15"/>
  </si>
  <si>
    <t>平成２９年３月末日現在</t>
    <rPh sb="4" eb="5">
      <t>ネン</t>
    </rPh>
    <rPh sb="7" eb="8">
      <t>マツ</t>
    </rPh>
    <phoneticPr fontId="15"/>
  </si>
  <si>
    <t>平成２８年度</t>
    <rPh sb="0" eb="2">
      <t>ヘイセイ</t>
    </rPh>
    <rPh sb="4" eb="6">
      <t>ネンド</t>
    </rPh>
    <phoneticPr fontId="2"/>
  </si>
  <si>
    <t>７．　　下　　 水　　 道　　 の　　 概　　 況</t>
    <phoneticPr fontId="2"/>
  </si>
  <si>
    <t>下　　　　　　水　　　　　　道　　　　　　施　　　　　　設</t>
    <phoneticPr fontId="2"/>
  </si>
  <si>
    <t>２５</t>
    <phoneticPr fontId="15"/>
  </si>
  <si>
    <t>２６</t>
    <phoneticPr fontId="2"/>
  </si>
  <si>
    <t>２７</t>
    <phoneticPr fontId="2"/>
  </si>
  <si>
    <t>２８</t>
    <phoneticPr fontId="2"/>
  </si>
  <si>
    <t>資料 … 下水道課</t>
    <phoneticPr fontId="2"/>
  </si>
  <si>
    <t>８．　　下　 水　 道　 の　 普　 及　 状　 況</t>
    <phoneticPr fontId="2"/>
  </si>
  <si>
    <t>２５</t>
    <phoneticPr fontId="15"/>
  </si>
  <si>
    <t>２８</t>
    <phoneticPr fontId="2"/>
  </si>
  <si>
    <t>９．　　下　　水　　道　　の　　普　　及　　率</t>
    <phoneticPr fontId="2"/>
  </si>
  <si>
    <t>処　 理　 人  口　  ／</t>
    <phoneticPr fontId="2"/>
  </si>
  <si>
    <t>行 政 区 域 戸 数</t>
    <phoneticPr fontId="2"/>
  </si>
  <si>
    <t>行 政 区 域 人 口</t>
    <phoneticPr fontId="2"/>
  </si>
  <si>
    <t>２６</t>
    <phoneticPr fontId="15"/>
  </si>
  <si>
    <t>２７</t>
    <phoneticPr fontId="15"/>
  </si>
  <si>
    <t>２８</t>
    <phoneticPr fontId="15"/>
  </si>
  <si>
    <t>１２．　　（１） 建 築 確 認 申 請 受 付 件 数</t>
    <phoneticPr fontId="15"/>
  </si>
  <si>
    <t>車庫</t>
    <phoneticPr fontId="2"/>
  </si>
  <si>
    <t>併用住宅</t>
    <phoneticPr fontId="2"/>
  </si>
  <si>
    <t>２４</t>
    <phoneticPr fontId="15"/>
  </si>
  <si>
    <t>1</t>
    <phoneticPr fontId="2"/>
  </si>
  <si>
    <t>２８</t>
    <phoneticPr fontId="15"/>
  </si>
  <si>
    <t>-</t>
    <phoneticPr fontId="2"/>
  </si>
  <si>
    <t>１０．　　家 屋 の 種 類 別 ・ 棟 数 お よ び 床 面 積</t>
    <phoneticPr fontId="4"/>
  </si>
  <si>
    <t>平　　成　　２　　８　　年　　総　　数</t>
    <rPh sb="0" eb="1">
      <t>ヘイ</t>
    </rPh>
    <rPh sb="3" eb="4">
      <t>ナリ</t>
    </rPh>
    <rPh sb="15" eb="16">
      <t>ソウ</t>
    </rPh>
    <rPh sb="18" eb="19">
      <t>スウ</t>
    </rPh>
    <phoneticPr fontId="4"/>
  </si>
  <si>
    <t>２　　９　　年</t>
    <phoneticPr fontId="4"/>
  </si>
  <si>
    <t>資料 … 資産税課</t>
    <rPh sb="5" eb="8">
      <t>シサンゼイ</t>
    </rPh>
    <phoneticPr fontId="4"/>
  </si>
  <si>
    <t>（固定資産概要調書より）</t>
    <phoneticPr fontId="17"/>
  </si>
  <si>
    <t>１１．　　家 屋 の 棟 数 お よ び 床 面 積</t>
    <phoneticPr fontId="2"/>
  </si>
  <si>
    <t>２９</t>
    <phoneticPr fontId="17"/>
  </si>
  <si>
    <t>資料 … 資産税課</t>
    <rPh sb="5" eb="8">
      <t>シサンゼイ</t>
    </rPh>
    <phoneticPr fontId="2"/>
  </si>
  <si>
    <t>－</t>
    <phoneticPr fontId="2"/>
  </si>
  <si>
    <t>国     道</t>
    <phoneticPr fontId="2"/>
  </si>
  <si>
    <t>資料 … 情報推進課</t>
    <rPh sb="0" eb="2">
      <t>シリョウ</t>
    </rPh>
    <rPh sb="5" eb="7">
      <t>ジョウホウ</t>
    </rPh>
    <rPh sb="7" eb="10">
      <t>スイシンカ</t>
    </rPh>
    <phoneticPr fontId="2"/>
  </si>
  <si>
    <t>資料…情報推進課</t>
    <rPh sb="0" eb="2">
      <t>シリョウ</t>
    </rPh>
    <rPh sb="3" eb="5">
      <t>ジョウホウ</t>
    </rPh>
    <rPh sb="5" eb="7">
      <t>スイシン</t>
    </rPh>
    <rPh sb="7" eb="8">
      <t>カ</t>
    </rPh>
    <phoneticPr fontId="2"/>
  </si>
  <si>
    <t>資料 …情報推進課</t>
    <rPh sb="0" eb="2">
      <t>シリョウ</t>
    </rPh>
    <rPh sb="4" eb="6">
      <t>ジョウホウ</t>
    </rPh>
    <rPh sb="6" eb="8">
      <t>スイシン</t>
    </rPh>
    <rPh sb="8" eb="9">
      <t>カ</t>
    </rPh>
    <phoneticPr fontId="2"/>
  </si>
  <si>
    <t>１</t>
    <phoneticPr fontId="16"/>
  </si>
  <si>
    <t>２</t>
    <phoneticPr fontId="16"/>
  </si>
  <si>
    <t>３</t>
    <phoneticPr fontId="16"/>
  </si>
  <si>
    <t>４</t>
    <phoneticPr fontId="16"/>
  </si>
  <si>
    <t>５</t>
    <phoneticPr fontId="16"/>
  </si>
  <si>
    <t>６</t>
    <phoneticPr fontId="16"/>
  </si>
  <si>
    <t>７</t>
    <phoneticPr fontId="16"/>
  </si>
  <si>
    <t>８</t>
    <phoneticPr fontId="16"/>
  </si>
  <si>
    <t>９</t>
    <phoneticPr fontId="16"/>
  </si>
  <si>
    <t>２</t>
    <phoneticPr fontId="16"/>
  </si>
  <si>
    <t>０</t>
    <phoneticPr fontId="16"/>
  </si>
  <si>
    <t>１</t>
    <phoneticPr fontId="16"/>
  </si>
  <si>
    <t>３</t>
    <phoneticPr fontId="16"/>
  </si>
  <si>
    <t>４</t>
  </si>
  <si>
    <t>６</t>
    <phoneticPr fontId="16"/>
  </si>
  <si>
    <t>７</t>
    <phoneticPr fontId="16"/>
  </si>
  <si>
    <t>２</t>
    <phoneticPr fontId="16"/>
  </si>
  <si>
    <t>８</t>
    <phoneticPr fontId="16"/>
  </si>
  <si>
    <t>※</t>
    <phoneticPr fontId="16"/>
  </si>
  <si>
    <t>資料 …    建築指導課</t>
    <rPh sb="8" eb="10">
      <t>ケンチク</t>
    </rPh>
    <rPh sb="10" eb="12">
      <t>シドウ</t>
    </rPh>
    <phoneticPr fontId="16"/>
  </si>
  <si>
    <t>１４．　　市　営　住　宅　構　造　別　建　築　戸　数</t>
    <phoneticPr fontId="16"/>
  </si>
  <si>
    <t>５</t>
    <phoneticPr fontId="16"/>
  </si>
  <si>
    <t>８</t>
    <phoneticPr fontId="16"/>
  </si>
  <si>
    <t>９</t>
    <phoneticPr fontId="16"/>
  </si>
  <si>
    <t>０</t>
    <phoneticPr fontId="16"/>
  </si>
  <si>
    <t>１</t>
    <phoneticPr fontId="16"/>
  </si>
  <si>
    <t>2</t>
    <phoneticPr fontId="16"/>
  </si>
  <si>
    <t>－</t>
    <phoneticPr fontId="16"/>
  </si>
  <si>
    <t>道路河川課</t>
    <rPh sb="0" eb="2">
      <t>ドウロ</t>
    </rPh>
    <rPh sb="2" eb="4">
      <t>カセン</t>
    </rPh>
    <rPh sb="4" eb="5">
      <t>カ</t>
    </rPh>
    <phoneticPr fontId="2"/>
  </si>
  <si>
    <t>資料…</t>
    <rPh sb="0" eb="2">
      <t>シリョウ</t>
    </rPh>
    <phoneticPr fontId="2"/>
  </si>
  <si>
    <t>住     宅 ア パ │ ト</t>
    <phoneticPr fontId="4"/>
  </si>
  <si>
    <t>※総数は建築の時期 「不詳」 を含む。</t>
    <phoneticPr fontId="2"/>
  </si>
  <si>
    <t>※高齢者等のための設備状況 「不詳」 を含む。</t>
    <phoneticPr fontId="2"/>
  </si>
  <si>
    <t>　 複数回答のため、内訳の合計とは必ずしも一致しない。</t>
    <rPh sb="2" eb="4">
      <t>フクスウ</t>
    </rPh>
    <rPh sb="4" eb="6">
      <t>カイトウ</t>
    </rPh>
    <rPh sb="10" eb="12">
      <t>ウチワケ</t>
    </rPh>
    <rPh sb="13" eb="15">
      <t>ゴウケイ</t>
    </rPh>
    <rPh sb="17" eb="18">
      <t>カナラ</t>
    </rPh>
    <rPh sb="21" eb="23">
      <t>イッチ</t>
    </rPh>
    <phoneticPr fontId="2"/>
  </si>
  <si>
    <t>※平成２２年版統計書より様式変更。</t>
    <phoneticPr fontId="2"/>
  </si>
  <si>
    <t>※ 本表以下、住宅・土地統計調査は標本調査のため、結果数値に標本誤差を含む。
※ 本表以下、数値を１０位で四捨五入し、１００位までを表章してあるため、
　　表中の個々に内訳数値を合計したものと、その総数とは必ずしも一致しない。</t>
    <rPh sb="10" eb="12">
      <t>トチ</t>
    </rPh>
    <rPh sb="14" eb="16">
      <t>チョウサ</t>
    </rPh>
    <rPh sb="25" eb="27">
      <t>ケッカ</t>
    </rPh>
    <rPh sb="27" eb="29">
      <t>スウチ</t>
    </rPh>
    <rPh sb="30" eb="32">
      <t>ヒョウホン</t>
    </rPh>
    <rPh sb="32" eb="34">
      <t>ゴサ</t>
    </rPh>
    <rPh sb="35" eb="36">
      <t>フク</t>
    </rPh>
    <phoneticPr fontId="2"/>
  </si>
  <si>
    <t>※住宅・土地統計調査結果表に伴い、題名、様式を変更。</t>
    <phoneticPr fontId="2"/>
  </si>
  <si>
    <t>※ 指定確認検査機関受付分を含む。</t>
    <phoneticPr fontId="15"/>
  </si>
  <si>
    <t>※都市計画区域人口は、住民基本台帳による人口。</t>
    <rPh sb="1" eb="3">
      <t>トシ</t>
    </rPh>
    <rPh sb="3" eb="5">
      <t>ケイカク</t>
    </rPh>
    <rPh sb="5" eb="7">
      <t>クイキ</t>
    </rPh>
    <rPh sb="13" eb="15">
      <t>キホン</t>
    </rPh>
    <rPh sb="15" eb="17">
      <t>ダイチョウ</t>
    </rPh>
    <rPh sb="20" eb="22">
      <t>ジンコウ</t>
    </rPh>
    <phoneticPr fontId="15"/>
  </si>
  <si>
    <t>九州地方整備</t>
    <rPh sb="0" eb="2">
      <t>キュウシュウ</t>
    </rPh>
    <rPh sb="2" eb="4">
      <t>チホウ</t>
    </rPh>
    <rPh sb="4" eb="6">
      <t>セイビ</t>
    </rPh>
    <phoneticPr fontId="2"/>
  </si>
  <si>
    <t>別府土木事務</t>
    <rPh sb="0" eb="2">
      <t>ベップ</t>
    </rPh>
    <rPh sb="2" eb="4">
      <t>ドボク</t>
    </rPh>
    <rPh sb="4" eb="6">
      <t>ジム</t>
    </rPh>
    <phoneticPr fontId="2"/>
  </si>
  <si>
    <t>※ 建築工事届に基づく建築動態統計資料による。</t>
    <phoneticPr fontId="2"/>
  </si>
  <si>
    <t xml:space="preserve"> 平成１５年版統計書より「３種」を「一般」に変更。</t>
    <phoneticPr fontId="16"/>
  </si>
  <si>
    <r>
      <t xml:space="preserve"> 平成１０年度、公営住宅法の改正により</t>
    </r>
    <r>
      <rPr>
        <sz val="11"/>
        <rFont val="ＭＳ Ｐゴシック"/>
        <family val="3"/>
        <charset val="128"/>
      </rPr>
      <t>「第１種」と「第２種」</t>
    </r>
    <r>
      <rPr>
        <sz val="12"/>
        <rFont val="ＭＳ Ｐゴシック"/>
        <family val="3"/>
        <charset val="128"/>
      </rPr>
      <t>の区別が廃止。</t>
    </r>
    <rPh sb="20" eb="21">
      <t>ダイ</t>
    </rPh>
    <rPh sb="22" eb="23">
      <t>シュ</t>
    </rPh>
    <rPh sb="26" eb="27">
      <t>ダイ</t>
    </rPh>
    <rPh sb="28" eb="29">
      <t>シュ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</si>
</sst>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9" formatCode="#,##0_ ;[Red]\-#,##0\ "/>
    <numFmt numFmtId="192" formatCode="#,##0;&quot;△ &quot;#,##0"/>
    <numFmt numFmtId="193" formatCode="#,##0.0;&quot;△ &quot;#,##0.0"/>
    <numFmt numFmtId="194" formatCode="#,##0.00;&quot;△ &quot;#,##0.00"/>
    <numFmt numFmtId="223" formatCode="0_);[Red]\(0\)"/>
    <numFmt numFmtId="232" formatCode="0.0_);[Red]\(0.0\)"/>
    <numFmt numFmtId="234" formatCode="0.00_);[Red]\(0.0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/>
  </cellStyleXfs>
  <cellXfs count="671">
    <xf numFmtId="0" fontId="0" fillId="0" borderId="0" xfId="0"/>
    <xf numFmtId="0" fontId="14" fillId="0" borderId="0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9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92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92" fontId="5" fillId="0" borderId="0" xfId="0" applyNumberFormat="1" applyFont="1" applyFill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92" fontId="4" fillId="0" borderId="0" xfId="0" applyNumberFormat="1" applyFont="1" applyFill="1" applyBorder="1" applyAlignment="1">
      <alignment horizontal="right" vertical="center"/>
    </xf>
    <xf numFmtId="192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11" fillId="0" borderId="2" xfId="3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right" vertical="center"/>
    </xf>
    <xf numFmtId="192" fontId="5" fillId="0" borderId="1" xfId="0" applyNumberFormat="1" applyFont="1" applyFill="1" applyBorder="1" applyAlignment="1">
      <alignment horizontal="right" vertical="center"/>
    </xf>
    <xf numFmtId="193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top"/>
    </xf>
    <xf numFmtId="193" fontId="4" fillId="0" borderId="5" xfId="0" applyNumberFormat="1" applyFont="1" applyFill="1" applyBorder="1" applyAlignment="1">
      <alignment horizontal="center" vertical="center"/>
    </xf>
    <xf numFmtId="193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92" fontId="4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/>
    <xf numFmtId="0" fontId="11" fillId="0" borderId="0" xfId="0" applyFont="1" applyFill="1" applyAlignment="1">
      <alignment horizontal="right" vertical="top"/>
    </xf>
    <xf numFmtId="192" fontId="8" fillId="0" borderId="5" xfId="0" applyNumberFormat="1" applyFont="1" applyFill="1" applyBorder="1" applyAlignment="1">
      <alignment horizontal="right" vertical="center"/>
    </xf>
    <xf numFmtId="192" fontId="4" fillId="0" borderId="5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92" fontId="8" fillId="0" borderId="0" xfId="0" applyNumberFormat="1" applyFont="1" applyFill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189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4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94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193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34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94" fontId="4" fillId="0" borderId="0" xfId="0" applyNumberFormat="1" applyFont="1" applyFill="1" applyBorder="1" applyAlignment="1">
      <alignment vertical="top"/>
    </xf>
    <xf numFmtId="194" fontId="4" fillId="0" borderId="0" xfId="0" applyNumberFormat="1" applyFont="1" applyFill="1" applyBorder="1" applyAlignment="1">
      <alignment horizontal="center" vertical="top"/>
    </xf>
    <xf numFmtId="194" fontId="4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92" fontId="5" fillId="0" borderId="5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14" fillId="0" borderId="1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distributed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/>
    </xf>
    <xf numFmtId="192" fontId="14" fillId="0" borderId="17" xfId="0" applyNumberFormat="1" applyFont="1" applyFill="1" applyBorder="1" applyAlignment="1">
      <alignment horizontal="left" vertical="center" indent="2"/>
    </xf>
    <xf numFmtId="0" fontId="19" fillId="0" borderId="17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right" vertical="center"/>
    </xf>
    <xf numFmtId="192" fontId="14" fillId="0" borderId="0" xfId="0" applyNumberFormat="1" applyFont="1" applyFill="1" applyBorder="1" applyAlignment="1">
      <alignment horizontal="left" vertical="center" indent="2"/>
    </xf>
    <xf numFmtId="0" fontId="19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left" vertical="center"/>
    </xf>
    <xf numFmtId="192" fontId="14" fillId="0" borderId="18" xfId="0" applyNumberFormat="1" applyFont="1" applyFill="1" applyBorder="1" applyAlignment="1">
      <alignment horizontal="left" vertical="center" indent="2"/>
    </xf>
    <xf numFmtId="0" fontId="14" fillId="0" borderId="18" xfId="0" applyFont="1" applyFill="1" applyBorder="1" applyAlignment="1">
      <alignment horizontal="distributed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distributed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4" fillId="0" borderId="23" xfId="0" applyFont="1" applyFill="1" applyBorder="1" applyAlignment="1">
      <alignment horizontal="distributed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92" fontId="5" fillId="0" borderId="7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192" fontId="14" fillId="0" borderId="5" xfId="0" applyNumberFormat="1" applyFont="1" applyFill="1" applyBorder="1" applyAlignment="1">
      <alignment horizontal="left" vertical="center" indent="2"/>
    </xf>
    <xf numFmtId="192" fontId="14" fillId="0" borderId="24" xfId="0" applyNumberFormat="1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distributed" vertical="distributed"/>
    </xf>
    <xf numFmtId="0" fontId="11" fillId="0" borderId="0" xfId="0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right" vertical="center"/>
    </xf>
    <xf numFmtId="0" fontId="11" fillId="0" borderId="2" xfId="3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0" xfId="0" applyFont="1" applyFill="1" applyAlignment="1">
      <alignment horizontal="left" vertical="center"/>
    </xf>
    <xf numFmtId="49" fontId="14" fillId="0" borderId="29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192" fontId="14" fillId="0" borderId="32" xfId="0" applyNumberFormat="1" applyFont="1" applyFill="1" applyBorder="1" applyAlignment="1">
      <alignment horizontal="right" vertical="center"/>
    </xf>
    <xf numFmtId="192" fontId="14" fillId="0" borderId="14" xfId="0" applyNumberFormat="1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distributed" vertical="center"/>
    </xf>
    <xf numFmtId="38" fontId="14" fillId="0" borderId="25" xfId="1" applyFont="1" applyFill="1" applyBorder="1" applyAlignment="1">
      <alignment horizontal="right" vertical="center"/>
    </xf>
    <xf numFmtId="38" fontId="14" fillId="0" borderId="13" xfId="1" applyFont="1" applyFill="1" applyBorder="1" applyAlignment="1">
      <alignment horizontal="right" vertical="center"/>
    </xf>
    <xf numFmtId="49" fontId="14" fillId="0" borderId="25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49" fontId="14" fillId="0" borderId="33" xfId="0" applyNumberFormat="1" applyFont="1" applyFill="1" applyBorder="1" applyAlignment="1">
      <alignment horizontal="center" vertical="center"/>
    </xf>
    <xf numFmtId="49" fontId="14" fillId="0" borderId="32" xfId="0" applyNumberFormat="1" applyFont="1" applyFill="1" applyBorder="1" applyAlignment="1">
      <alignment horizontal="center" vertical="center"/>
    </xf>
    <xf numFmtId="49" fontId="14" fillId="0" borderId="28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192" fontId="14" fillId="0" borderId="14" xfId="0" applyNumberFormat="1" applyFont="1" applyFill="1" applyBorder="1" applyAlignment="1">
      <alignment horizontal="center" vertical="center"/>
    </xf>
    <xf numFmtId="192" fontId="14" fillId="0" borderId="12" xfId="0" applyNumberFormat="1" applyFont="1" applyFill="1" applyBorder="1" applyAlignment="1">
      <alignment horizontal="center" vertical="center"/>
    </xf>
    <xf numFmtId="192" fontId="14" fillId="0" borderId="1" xfId="0" applyNumberFormat="1" applyFont="1" applyFill="1" applyBorder="1" applyAlignment="1">
      <alignment horizontal="center" vertical="center"/>
    </xf>
    <xf numFmtId="192" fontId="14" fillId="0" borderId="6" xfId="0" applyNumberFormat="1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35" xfId="0" applyNumberFormat="1" applyFont="1" applyFill="1" applyBorder="1" applyAlignment="1">
      <alignment horizontal="center" vertical="center"/>
    </xf>
    <xf numFmtId="192" fontId="14" fillId="0" borderId="32" xfId="0" applyNumberFormat="1" applyFont="1" applyFill="1" applyBorder="1" applyAlignment="1">
      <alignment horizontal="center" vertical="center"/>
    </xf>
    <xf numFmtId="192" fontId="14" fillId="0" borderId="7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distributed" vertical="center"/>
    </xf>
    <xf numFmtId="192" fontId="14" fillId="0" borderId="34" xfId="0" applyNumberFormat="1" applyFont="1" applyFill="1" applyBorder="1" applyAlignment="1">
      <alignment horizontal="center" vertical="center"/>
    </xf>
    <xf numFmtId="192" fontId="14" fillId="0" borderId="5" xfId="0" applyNumberFormat="1" applyFont="1" applyFill="1" applyBorder="1" applyAlignment="1">
      <alignment horizontal="center" vertical="center"/>
    </xf>
    <xf numFmtId="192" fontId="14" fillId="0" borderId="35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distributed" vertical="center"/>
    </xf>
    <xf numFmtId="192" fontId="14" fillId="0" borderId="9" xfId="0" applyNumberFormat="1" applyFont="1" applyFill="1" applyBorder="1" applyAlignment="1">
      <alignment horizontal="center" vertical="center"/>
    </xf>
    <xf numFmtId="192" fontId="14" fillId="0" borderId="3" xfId="0" applyNumberFormat="1" applyFont="1" applyFill="1" applyBorder="1" applyAlignment="1">
      <alignment horizontal="center" vertical="center"/>
    </xf>
    <xf numFmtId="192" fontId="14" fillId="0" borderId="11" xfId="0" applyNumberFormat="1" applyFont="1" applyFill="1" applyBorder="1" applyAlignment="1">
      <alignment horizontal="center" vertical="center"/>
    </xf>
    <xf numFmtId="192" fontId="14" fillId="0" borderId="24" xfId="0" applyNumberFormat="1" applyFont="1" applyFill="1" applyBorder="1" applyAlignment="1">
      <alignment horizontal="right" vertical="center"/>
    </xf>
    <xf numFmtId="192" fontId="14" fillId="0" borderId="18" xfId="0" applyNumberFormat="1" applyFont="1" applyFill="1" applyBorder="1" applyAlignment="1">
      <alignment horizontal="right" vertical="center"/>
    </xf>
    <xf numFmtId="192" fontId="14" fillId="0" borderId="31" xfId="0" applyNumberFormat="1" applyFont="1" applyFill="1" applyBorder="1" applyAlignment="1">
      <alignment horizontal="right" vertical="center"/>
    </xf>
    <xf numFmtId="192" fontId="14" fillId="0" borderId="23" xfId="0" applyNumberFormat="1" applyFont="1" applyFill="1" applyBorder="1" applyAlignment="1">
      <alignment horizontal="right" vertical="center"/>
    </xf>
    <xf numFmtId="0" fontId="14" fillId="0" borderId="29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right" vertical="center"/>
    </xf>
    <xf numFmtId="49" fontId="14" fillId="0" borderId="31" xfId="0" applyNumberFormat="1" applyFont="1" applyFill="1" applyBorder="1" applyAlignment="1">
      <alignment horizontal="center" vertical="center"/>
    </xf>
    <xf numFmtId="49" fontId="14" fillId="0" borderId="2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distributed" vertical="center"/>
    </xf>
    <xf numFmtId="0" fontId="19" fillId="0" borderId="27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distributed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93" fontId="14" fillId="0" borderId="25" xfId="0" applyNumberFormat="1" applyFont="1" applyFill="1" applyBorder="1" applyAlignment="1">
      <alignment horizontal="right" vertical="center"/>
    </xf>
    <xf numFmtId="193" fontId="14" fillId="0" borderId="13" xfId="0" applyNumberFormat="1" applyFont="1" applyFill="1" applyBorder="1" applyAlignment="1">
      <alignment horizontal="right" vertical="center"/>
    </xf>
    <xf numFmtId="49" fontId="14" fillId="0" borderId="1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distributed" vertical="center"/>
    </xf>
    <xf numFmtId="193" fontId="14" fillId="0" borderId="5" xfId="0" applyNumberFormat="1" applyFont="1" applyFill="1" applyBorder="1" applyAlignment="1">
      <alignment horizontal="right" vertical="center"/>
    </xf>
    <xf numFmtId="193" fontId="14" fillId="0" borderId="0" xfId="0" applyNumberFormat="1" applyFont="1" applyFill="1" applyBorder="1" applyAlignment="1">
      <alignment horizontal="right" vertical="center"/>
    </xf>
    <xf numFmtId="192" fontId="14" fillId="0" borderId="5" xfId="0" applyNumberFormat="1" applyFont="1" applyFill="1" applyBorder="1" applyAlignment="1">
      <alignment horizontal="right" vertical="center"/>
    </xf>
    <xf numFmtId="192" fontId="14" fillId="0" borderId="0" xfId="0" applyNumberFormat="1" applyFont="1" applyFill="1" applyBorder="1" applyAlignment="1">
      <alignment horizontal="right" vertical="center"/>
    </xf>
    <xf numFmtId="192" fontId="14" fillId="0" borderId="4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distributed" vertical="center"/>
    </xf>
    <xf numFmtId="0" fontId="14" fillId="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center" vertical="center"/>
    </xf>
    <xf numFmtId="192" fontId="14" fillId="0" borderId="20" xfId="0" applyNumberFormat="1" applyFont="1" applyFill="1" applyBorder="1" applyAlignment="1">
      <alignment horizontal="right" vertical="center"/>
    </xf>
    <xf numFmtId="193" fontId="14" fillId="0" borderId="29" xfId="0" applyNumberFormat="1" applyFont="1" applyFill="1" applyBorder="1" applyAlignment="1">
      <alignment horizontal="right" vertical="center"/>
    </xf>
    <xf numFmtId="193" fontId="14" fillId="0" borderId="17" xfId="0" applyNumberFormat="1" applyFont="1" applyFill="1" applyBorder="1" applyAlignment="1">
      <alignment horizontal="right" vertical="center"/>
    </xf>
    <xf numFmtId="49" fontId="14" fillId="0" borderId="30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193" fontId="14" fillId="0" borderId="7" xfId="0" applyNumberFormat="1" applyFont="1" applyFill="1" applyBorder="1" applyAlignment="1">
      <alignment horizontal="right" vertical="center"/>
    </xf>
    <xf numFmtId="193" fontId="14" fillId="0" borderId="1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distributed" vertical="center"/>
    </xf>
    <xf numFmtId="49" fontId="14" fillId="0" borderId="24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193" fontId="14" fillId="0" borderId="23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distributed"/>
    </xf>
    <xf numFmtId="0" fontId="11" fillId="0" borderId="0" xfId="3" applyFont="1" applyFill="1" applyAlignment="1">
      <alignment horizontal="left" vertical="center"/>
    </xf>
    <xf numFmtId="192" fontId="5" fillId="0" borderId="1" xfId="3" applyNumberFormat="1" applyFont="1" applyFill="1" applyBorder="1" applyAlignment="1">
      <alignment horizontal="right" vertical="center"/>
    </xf>
    <xf numFmtId="0" fontId="11" fillId="0" borderId="2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distributed" vertical="center"/>
    </xf>
    <xf numFmtId="0" fontId="11" fillId="0" borderId="6" xfId="3" applyFont="1" applyFill="1" applyBorder="1" applyAlignment="1">
      <alignment horizontal="distributed" vertical="center"/>
    </xf>
    <xf numFmtId="0" fontId="11" fillId="0" borderId="0" xfId="3" applyFont="1" applyFill="1" applyBorder="1" applyAlignment="1">
      <alignment horizontal="left" vertical="center"/>
    </xf>
    <xf numFmtId="192" fontId="5" fillId="0" borderId="7" xfId="3" applyNumberFormat="1" applyFont="1" applyFill="1" applyBorder="1" applyAlignment="1">
      <alignment horizontal="right" vertical="center"/>
    </xf>
    <xf numFmtId="193" fontId="5" fillId="0" borderId="1" xfId="3" applyNumberFormat="1" applyFont="1" applyFill="1" applyBorder="1" applyAlignment="1">
      <alignment horizontal="right" vertical="center"/>
    </xf>
    <xf numFmtId="193" fontId="5" fillId="0" borderId="0" xfId="3" applyNumberFormat="1" applyFont="1" applyFill="1" applyBorder="1" applyAlignment="1">
      <alignment horizontal="right" vertical="center"/>
    </xf>
    <xf numFmtId="192" fontId="5" fillId="0" borderId="0" xfId="3" applyNumberFormat="1" applyFont="1" applyFill="1" applyBorder="1" applyAlignment="1">
      <alignment horizontal="right" vertical="center"/>
    </xf>
    <xf numFmtId="192" fontId="5" fillId="0" borderId="0" xfId="0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distributed" vertical="center"/>
    </xf>
    <xf numFmtId="0" fontId="11" fillId="0" borderId="4" xfId="3" applyFont="1" applyFill="1" applyBorder="1" applyAlignment="1">
      <alignment horizontal="distributed" vertical="center"/>
    </xf>
    <xf numFmtId="0" fontId="5" fillId="0" borderId="0" xfId="3" applyFont="1" applyFill="1" applyBorder="1" applyAlignment="1">
      <alignment horizontal="right" vertical="center"/>
    </xf>
    <xf numFmtId="0" fontId="11" fillId="0" borderId="4" xfId="3" applyFont="1" applyFill="1" applyBorder="1" applyAlignment="1">
      <alignment horizontal="right" vertical="center"/>
    </xf>
    <xf numFmtId="232" fontId="26" fillId="0" borderId="0" xfId="0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distributed" vertical="center"/>
    </xf>
    <xf numFmtId="49" fontId="2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223" fontId="5" fillId="0" borderId="0" xfId="0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192" fontId="5" fillId="0" borderId="5" xfId="3" applyNumberFormat="1" applyFont="1" applyFill="1" applyBorder="1" applyAlignment="1">
      <alignment horizontal="right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43" xfId="3" applyFont="1" applyFill="1" applyBorder="1" applyAlignment="1">
      <alignment horizontal="center" vertical="center"/>
    </xf>
    <xf numFmtId="193" fontId="7" fillId="0" borderId="0" xfId="3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0" fontId="0" fillId="0" borderId="4" xfId="0" applyFont="1" applyFill="1" applyBorder="1" applyAlignment="1">
      <alignment horizontal="distributed" vertical="center" indent="1"/>
    </xf>
    <xf numFmtId="0" fontId="11" fillId="0" borderId="0" xfId="3" applyFont="1" applyFill="1" applyAlignment="1">
      <alignment horizontal="left" vertical="top" wrapText="1"/>
    </xf>
    <xf numFmtId="0" fontId="11" fillId="0" borderId="0" xfId="0" applyFont="1" applyFill="1" applyAlignment="1"/>
    <xf numFmtId="0" fontId="11" fillId="0" borderId="2" xfId="3" applyFont="1" applyFill="1" applyBorder="1" applyAlignment="1">
      <alignment horizontal="distributed" vertical="distributed" readingOrder="2"/>
    </xf>
    <xf numFmtId="0" fontId="5" fillId="0" borderId="2" xfId="3" applyFont="1" applyFill="1" applyBorder="1" applyAlignment="1">
      <alignment horizontal="center" vertical="center"/>
    </xf>
    <xf numFmtId="0" fontId="11" fillId="0" borderId="2" xfId="3" applyFont="1" applyFill="1" applyBorder="1"/>
    <xf numFmtId="0" fontId="11" fillId="0" borderId="10" xfId="3" applyFont="1" applyFill="1" applyBorder="1"/>
    <xf numFmtId="0" fontId="11" fillId="0" borderId="3" xfId="3" applyFont="1" applyFill="1" applyBorder="1"/>
    <xf numFmtId="0" fontId="11" fillId="0" borderId="11" xfId="3" applyFont="1" applyFill="1" applyBorder="1"/>
    <xf numFmtId="0" fontId="5" fillId="0" borderId="41" xfId="3" applyFont="1" applyFill="1" applyBorder="1" applyAlignment="1">
      <alignment horizontal="center" vertical="center"/>
    </xf>
    <xf numFmtId="0" fontId="5" fillId="0" borderId="45" xfId="3" applyFont="1" applyFill="1" applyBorder="1" applyAlignment="1">
      <alignment horizontal="center" vertical="center"/>
    </xf>
    <xf numFmtId="193" fontId="4" fillId="0" borderId="0" xfId="3" applyNumberFormat="1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distributed" vertical="center"/>
    </xf>
    <xf numFmtId="193" fontId="5" fillId="0" borderId="7" xfId="3" applyNumberFormat="1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distributed" vertical="center" indent="1"/>
    </xf>
    <xf numFmtId="0" fontId="5" fillId="0" borderId="4" xfId="3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/>
    </xf>
    <xf numFmtId="193" fontId="4" fillId="0" borderId="5" xfId="3" applyNumberFormat="1" applyFont="1" applyFill="1" applyBorder="1" applyAlignment="1">
      <alignment horizontal="right" vertical="center"/>
    </xf>
    <xf numFmtId="193" fontId="8" fillId="0" borderId="0" xfId="3" applyNumberFormat="1" applyFont="1" applyFill="1" applyBorder="1" applyAlignment="1">
      <alignment horizontal="right" vertical="center"/>
    </xf>
    <xf numFmtId="193" fontId="8" fillId="0" borderId="5" xfId="3" applyNumberFormat="1" applyFont="1" applyFill="1" applyBorder="1" applyAlignment="1">
      <alignment horizontal="right" vertical="center"/>
    </xf>
    <xf numFmtId="193" fontId="4" fillId="0" borderId="0" xfId="0" applyNumberFormat="1" applyFont="1" applyFill="1" applyBorder="1" applyAlignment="1">
      <alignment horizontal="right" vertical="center"/>
    </xf>
    <xf numFmtId="193" fontId="27" fillId="0" borderId="0" xfId="0" applyNumberFormat="1" applyFont="1" applyFill="1" applyBorder="1" applyAlignment="1">
      <alignment horizontal="right"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2" xfId="3" applyFont="1" applyFill="1" applyBorder="1" applyAlignment="1">
      <alignment horizontal="distributed" vertical="center"/>
    </xf>
    <xf numFmtId="193" fontId="4" fillId="0" borderId="5" xfId="0" applyNumberFormat="1" applyFont="1" applyFill="1" applyBorder="1" applyAlignment="1">
      <alignment horizontal="right" vertical="center"/>
    </xf>
    <xf numFmtId="193" fontId="5" fillId="0" borderId="14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distributed" vertical="center" indent="1"/>
    </xf>
    <xf numFmtId="0" fontId="5" fillId="0" borderId="44" xfId="2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193" fontId="5" fillId="0" borderId="32" xfId="3" applyNumberFormat="1" applyFont="1" applyFill="1" applyBorder="1" applyAlignment="1">
      <alignment horizontal="right" vertical="center"/>
    </xf>
    <xf numFmtId="194" fontId="5" fillId="0" borderId="1" xfId="0" applyNumberFormat="1" applyFont="1" applyFill="1" applyBorder="1" applyAlignment="1">
      <alignment horizontal="right" vertical="center"/>
    </xf>
    <xf numFmtId="194" fontId="5" fillId="0" borderId="6" xfId="0" applyNumberFormat="1" applyFont="1" applyFill="1" applyBorder="1" applyAlignment="1">
      <alignment horizontal="right" vertical="center"/>
    </xf>
    <xf numFmtId="194" fontId="26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94" fontId="5" fillId="0" borderId="7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92" fontId="5" fillId="0" borderId="14" xfId="0" applyNumberFormat="1" applyFont="1" applyFill="1" applyBorder="1" applyAlignment="1">
      <alignment horizontal="right" vertical="center"/>
    </xf>
    <xf numFmtId="0" fontId="11" fillId="0" borderId="45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6" fillId="0" borderId="43" xfId="2" applyFont="1" applyFill="1" applyBorder="1" applyAlignment="1">
      <alignment horizontal="center" vertical="center" wrapText="1" shrinkToFit="1"/>
    </xf>
    <xf numFmtId="0" fontId="6" fillId="0" borderId="46" xfId="2" applyFont="1" applyFill="1" applyBorder="1" applyAlignment="1">
      <alignment horizontal="center" vertical="center" shrinkToFit="1"/>
    </xf>
    <xf numFmtId="0" fontId="6" fillId="0" borderId="42" xfId="2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horizontal="center" vertical="center" wrapText="1"/>
    </xf>
    <xf numFmtId="0" fontId="6" fillId="0" borderId="36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192" fontId="5" fillId="0" borderId="32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192" fontId="5" fillId="0" borderId="1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194" fontId="5" fillId="0" borderId="14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192" fontId="7" fillId="0" borderId="5" xfId="3" applyNumberFormat="1" applyFont="1" applyFill="1" applyBorder="1" applyAlignment="1">
      <alignment horizontal="right" vertical="center"/>
    </xf>
    <xf numFmtId="192" fontId="7" fillId="0" borderId="0" xfId="3" applyNumberFormat="1" applyFont="1" applyFill="1" applyBorder="1" applyAlignment="1">
      <alignment horizontal="right" vertical="center"/>
    </xf>
    <xf numFmtId="193" fontId="5" fillId="0" borderId="0" xfId="0" applyNumberFormat="1" applyFont="1" applyFill="1" applyBorder="1" applyAlignment="1">
      <alignment horizontal="right" vertical="center"/>
    </xf>
    <xf numFmtId="192" fontId="5" fillId="0" borderId="5" xfId="0" applyNumberFormat="1" applyFont="1" applyFill="1" applyBorder="1" applyAlignment="1">
      <alignment horizontal="right" vertical="center"/>
    </xf>
    <xf numFmtId="0" fontId="5" fillId="0" borderId="14" xfId="3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192" fontId="5" fillId="0" borderId="32" xfId="3" applyNumberFormat="1" applyFont="1" applyFill="1" applyBorder="1" applyAlignment="1">
      <alignment horizontal="right" vertical="center"/>
    </xf>
    <xf numFmtId="192" fontId="5" fillId="0" borderId="14" xfId="3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93" fontId="5" fillId="0" borderId="0" xfId="0" applyNumberFormat="1" applyFont="1" applyFill="1" applyBorder="1" applyAlignment="1">
      <alignment horizontal="center" vertical="center"/>
    </xf>
    <xf numFmtId="193" fontId="7" fillId="0" borderId="5" xfId="0" applyNumberFormat="1" applyFont="1" applyFill="1" applyBorder="1" applyAlignment="1">
      <alignment horizontal="center" vertical="center"/>
    </xf>
    <xf numFmtId="193" fontId="7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192" fontId="7" fillId="0" borderId="5" xfId="0" applyNumberFormat="1" applyFont="1" applyFill="1" applyBorder="1" applyAlignment="1">
      <alignment horizontal="right" vertical="center"/>
    </xf>
    <xf numFmtId="192" fontId="7" fillId="0" borderId="0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193" fontId="7" fillId="0" borderId="0" xfId="0" applyNumberFormat="1" applyFont="1" applyFill="1" applyBorder="1" applyAlignment="1">
      <alignment horizontal="right" vertical="center"/>
    </xf>
    <xf numFmtId="192" fontId="7" fillId="0" borderId="7" xfId="0" applyNumberFormat="1" applyFont="1" applyFill="1" applyBorder="1" applyAlignment="1">
      <alignment horizontal="right" vertical="center"/>
    </xf>
    <xf numFmtId="192" fontId="7" fillId="0" borderId="1" xfId="0" applyNumberFormat="1" applyFont="1" applyFill="1" applyBorder="1" applyAlignment="1">
      <alignment horizontal="right" vertical="center"/>
    </xf>
    <xf numFmtId="193" fontId="7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2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indent="1"/>
    </xf>
    <xf numFmtId="0" fontId="0" fillId="0" borderId="4" xfId="0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center" vertical="top" textRotation="255" wrapText="1"/>
    </xf>
    <xf numFmtId="0" fontId="0" fillId="0" borderId="0" xfId="0" applyFill="1" applyAlignment="1">
      <alignment horizontal="center" vertical="top" textRotation="255" wrapText="1"/>
    </xf>
    <xf numFmtId="0" fontId="5" fillId="0" borderId="0" xfId="0" applyFont="1" applyFill="1" applyAlignment="1">
      <alignment horizontal="center" vertical="center" textRotation="255"/>
    </xf>
    <xf numFmtId="0" fontId="0" fillId="0" borderId="2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192" fontId="5" fillId="0" borderId="0" xfId="0" applyNumberFormat="1" applyFont="1" applyFill="1" applyBorder="1" applyAlignment="1">
      <alignment horizontal="right" vertical="center" wrapText="1"/>
    </xf>
    <xf numFmtId="192" fontId="5" fillId="0" borderId="5" xfId="0" applyNumberFormat="1" applyFont="1" applyFill="1" applyBorder="1" applyAlignment="1">
      <alignment horizontal="right" vertical="center" wrapText="1"/>
    </xf>
    <xf numFmtId="192" fontId="5" fillId="0" borderId="1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192" fontId="4" fillId="0" borderId="0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distributed" vertical="center"/>
    </xf>
    <xf numFmtId="0" fontId="18" fillId="0" borderId="34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/>
    </xf>
    <xf numFmtId="0" fontId="10" fillId="0" borderId="34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top"/>
    </xf>
    <xf numFmtId="192" fontId="8" fillId="0" borderId="0" xfId="0" applyNumberFormat="1" applyFont="1" applyFill="1" applyBorder="1" applyAlignment="1">
      <alignment horizontal="right" vertical="center"/>
    </xf>
    <xf numFmtId="192" fontId="7" fillId="0" borderId="7" xfId="0" applyNumberFormat="1" applyFont="1" applyFill="1" applyBorder="1" applyAlignment="1">
      <alignment horizontal="right" vertical="center" wrapText="1"/>
    </xf>
    <xf numFmtId="192" fontId="7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192" fontId="5" fillId="0" borderId="7" xfId="0" applyNumberFormat="1" applyFont="1" applyFill="1" applyBorder="1" applyAlignment="1">
      <alignment horizontal="right" vertical="center"/>
    </xf>
    <xf numFmtId="192" fontId="4" fillId="0" borderId="5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192" fontId="8" fillId="0" borderId="7" xfId="0" applyNumberFormat="1" applyFont="1" applyFill="1" applyBorder="1" applyAlignment="1">
      <alignment horizontal="right" vertical="center"/>
    </xf>
    <xf numFmtId="192" fontId="8" fillId="0" borderId="1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92" fontId="4" fillId="0" borderId="1" xfId="0" applyNumberFormat="1" applyFont="1" applyFill="1" applyBorder="1" applyAlignment="1">
      <alignment horizontal="right" vertical="center"/>
    </xf>
    <xf numFmtId="192" fontId="8" fillId="0" borderId="55" xfId="0" applyNumberFormat="1" applyFont="1" applyFill="1" applyBorder="1" applyAlignment="1">
      <alignment horizontal="right" vertical="center"/>
    </xf>
    <xf numFmtId="192" fontId="8" fillId="0" borderId="53" xfId="0" applyNumberFormat="1" applyFont="1" applyFill="1" applyBorder="1" applyAlignment="1">
      <alignment horizontal="right" vertical="center"/>
    </xf>
    <xf numFmtId="192" fontId="8" fillId="0" borderId="52" xfId="0" applyNumberFormat="1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52" xfId="0" applyFont="1" applyFill="1" applyBorder="1" applyAlignment="1">
      <alignment horizontal="right" vertical="center"/>
    </xf>
    <xf numFmtId="0" fontId="8" fillId="0" borderId="54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/>
    </xf>
    <xf numFmtId="192" fontId="4" fillId="0" borderId="48" xfId="0" applyNumberFormat="1" applyFont="1" applyFill="1" applyBorder="1" applyAlignment="1">
      <alignment horizontal="right" vertical="center"/>
    </xf>
    <xf numFmtId="192" fontId="4" fillId="0" borderId="49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92" fontId="4" fillId="0" borderId="50" xfId="0" applyNumberFormat="1" applyFont="1" applyFill="1" applyBorder="1" applyAlignment="1">
      <alignment horizontal="right" vertical="center"/>
    </xf>
    <xf numFmtId="192" fontId="4" fillId="0" borderId="51" xfId="0" applyNumberFormat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/>
    </xf>
    <xf numFmtId="192" fontId="4" fillId="0" borderId="0" xfId="0" applyNumberFormat="1" applyFont="1" applyFill="1" applyAlignment="1">
      <alignment horizontal="right" vertical="center"/>
    </xf>
    <xf numFmtId="194" fontId="4" fillId="0" borderId="0" xfId="0" applyNumberFormat="1" applyFont="1" applyFill="1" applyAlignment="1">
      <alignment horizontal="right" vertical="center"/>
    </xf>
    <xf numFmtId="189" fontId="4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89" fontId="8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192" fontId="8" fillId="0" borderId="5" xfId="0" applyNumberFormat="1" applyFont="1" applyFill="1" applyBorder="1" applyAlignment="1">
      <alignment horizontal="right" vertical="center"/>
    </xf>
    <xf numFmtId="189" fontId="4" fillId="0" borderId="5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38" fontId="8" fillId="0" borderId="0" xfId="1" applyFont="1" applyFill="1" applyBorder="1" applyAlignment="1">
      <alignment horizontal="right" vertical="center"/>
    </xf>
    <xf numFmtId="192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92" fontId="8" fillId="0" borderId="14" xfId="0" applyNumberFormat="1" applyFont="1" applyFill="1" applyBorder="1" applyAlignment="1">
      <alignment horizontal="right" vertical="center"/>
    </xf>
    <xf numFmtId="192" fontId="4" fillId="0" borderId="0" xfId="0" applyNumberFormat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 indent="1"/>
    </xf>
    <xf numFmtId="0" fontId="10" fillId="0" borderId="4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9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94" fontId="8" fillId="0" borderId="0" xfId="0" applyNumberFormat="1" applyFont="1" applyFill="1" applyAlignment="1">
      <alignment horizontal="right" vertical="center"/>
    </xf>
    <xf numFmtId="194" fontId="4" fillId="0" borderId="0" xfId="0" applyNumberFormat="1" applyFont="1" applyFill="1" applyBorder="1" applyAlignment="1">
      <alignment vertical="center"/>
    </xf>
    <xf numFmtId="194" fontId="4" fillId="0" borderId="0" xfId="0" applyNumberFormat="1" applyFont="1" applyFill="1" applyAlignment="1">
      <alignment vertical="center"/>
    </xf>
    <xf numFmtId="0" fontId="5" fillId="0" borderId="56" xfId="0" applyFont="1" applyFill="1" applyBorder="1" applyAlignment="1">
      <alignment vertical="top" wrapText="1"/>
    </xf>
    <xf numFmtId="0" fontId="5" fillId="0" borderId="57" xfId="0" applyFont="1" applyFill="1" applyBorder="1" applyAlignment="1">
      <alignment vertical="top" wrapText="1"/>
    </xf>
    <xf numFmtId="0" fontId="5" fillId="0" borderId="58" xfId="0" applyFont="1" applyFill="1" applyBorder="1" applyAlignment="1">
      <alignment vertical="top" wrapText="1"/>
    </xf>
    <xf numFmtId="0" fontId="5" fillId="0" borderId="59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vertical="center" textRotation="255" shrinkToFit="1"/>
    </xf>
    <xf numFmtId="0" fontId="6" fillId="0" borderId="1" xfId="0" applyFont="1" applyFill="1" applyBorder="1" applyAlignment="1">
      <alignment horizontal="center" vertical="center" textRotation="255" shrinkToFit="1"/>
    </xf>
    <xf numFmtId="0" fontId="6" fillId="0" borderId="0" xfId="0" applyFont="1" applyFill="1" applyAlignment="1">
      <alignment horizontal="center" vertical="center" textRotation="255"/>
    </xf>
    <xf numFmtId="38" fontId="8" fillId="0" borderId="0" xfId="1" applyFont="1" applyFill="1" applyBorder="1" applyAlignment="1">
      <alignment horizontal="right" vertical="center" wrapText="1"/>
    </xf>
    <xf numFmtId="38" fontId="4" fillId="0" borderId="4" xfId="1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92" fontId="4" fillId="0" borderId="5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right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3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　９．建設および住宅" xfId="2"/>
    <cellStyle name="標準_9　別府土木事務所73.7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117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118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119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120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121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122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6:P34"/>
  <sheetViews>
    <sheetView showGridLines="0" tabSelected="1" zoomScaleNormal="100" workbookViewId="0">
      <selection activeCell="B18" sqref="B18"/>
    </sheetView>
  </sheetViews>
  <sheetFormatPr defaultColWidth="5.625" defaultRowHeight="20.100000000000001" customHeight="1"/>
  <cols>
    <col min="1" max="1" width="4.625" style="20" customWidth="1"/>
    <col min="2" max="11" width="5.625" style="20" customWidth="1"/>
    <col min="12" max="12" width="6.25" style="20" customWidth="1"/>
    <col min="13" max="16384" width="5.625" style="20"/>
  </cols>
  <sheetData>
    <row r="6" spans="2:16" ht="20.100000000000001" customHeight="1">
      <c r="B6" s="198" t="s">
        <v>4</v>
      </c>
      <c r="C6" s="195"/>
      <c r="D6" s="199" t="s">
        <v>24</v>
      </c>
      <c r="E6" s="200"/>
      <c r="F6" s="200"/>
      <c r="G6" s="200"/>
      <c r="H6" s="200"/>
      <c r="I6" s="200"/>
      <c r="J6" s="200"/>
      <c r="K6" s="200"/>
      <c r="L6" s="200"/>
      <c r="M6" s="200"/>
      <c r="N6" s="16"/>
      <c r="O6" s="16"/>
      <c r="P6" s="16"/>
    </row>
    <row r="7" spans="2:16" ht="20.100000000000001" customHeight="1">
      <c r="B7" s="195"/>
      <c r="C7" s="195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16"/>
      <c r="O7" s="16"/>
      <c r="P7" s="16"/>
    </row>
    <row r="8" spans="2:16" ht="20.100000000000001" customHeight="1">
      <c r="D8" s="21"/>
    </row>
    <row r="9" spans="2:16" ht="20.100000000000001" customHeight="1">
      <c r="D9" s="21"/>
    </row>
    <row r="11" spans="2:16" ht="20.100000000000001" customHeight="1">
      <c r="D11" s="194" t="s">
        <v>214</v>
      </c>
      <c r="E11" s="195"/>
      <c r="F11" s="196" t="s">
        <v>5</v>
      </c>
      <c r="G11" s="197"/>
      <c r="H11" s="197"/>
      <c r="I11" s="197"/>
      <c r="J11" s="197"/>
      <c r="K11" s="197"/>
      <c r="L11" s="197"/>
      <c r="M11" s="16"/>
      <c r="N11" s="16"/>
      <c r="O11" s="16"/>
      <c r="P11" s="16"/>
    </row>
    <row r="12" spans="2:16" ht="20.100000000000001" customHeight="1">
      <c r="D12" s="194" t="s">
        <v>215</v>
      </c>
      <c r="E12" s="195"/>
      <c r="F12" s="196" t="s">
        <v>6</v>
      </c>
      <c r="G12" s="197"/>
      <c r="H12" s="197"/>
      <c r="I12" s="197"/>
      <c r="J12" s="197"/>
      <c r="K12" s="197"/>
      <c r="L12" s="197"/>
      <c r="M12" s="197"/>
      <c r="N12" s="197"/>
      <c r="O12" s="16"/>
      <c r="P12" s="16"/>
    </row>
    <row r="13" spans="2:16" ht="20.100000000000001" customHeight="1">
      <c r="D13" s="194" t="s">
        <v>216</v>
      </c>
      <c r="E13" s="195"/>
      <c r="F13" s="196" t="s">
        <v>123</v>
      </c>
      <c r="G13" s="196"/>
      <c r="H13" s="196"/>
      <c r="I13" s="196"/>
      <c r="J13" s="196"/>
      <c r="K13" s="196"/>
      <c r="L13" s="8"/>
      <c r="M13" s="16"/>
      <c r="N13" s="16"/>
      <c r="O13" s="16"/>
      <c r="P13" s="16"/>
    </row>
    <row r="14" spans="2:16" ht="20.100000000000001" customHeight="1">
      <c r="D14" s="194" t="s">
        <v>217</v>
      </c>
      <c r="E14" s="195"/>
      <c r="F14" s="196" t="s">
        <v>16</v>
      </c>
      <c r="G14" s="197"/>
      <c r="H14" s="197"/>
      <c r="I14" s="197"/>
      <c r="J14" s="16"/>
      <c r="K14" s="16"/>
      <c r="L14" s="16"/>
      <c r="M14" s="16"/>
      <c r="N14" s="16"/>
      <c r="O14" s="16"/>
      <c r="P14" s="16"/>
    </row>
    <row r="15" spans="2:16" ht="20.100000000000001" customHeight="1">
      <c r="D15" s="194" t="s">
        <v>218</v>
      </c>
      <c r="E15" s="195"/>
      <c r="F15" s="196" t="s">
        <v>17</v>
      </c>
      <c r="G15" s="197"/>
      <c r="H15" s="197"/>
      <c r="I15" s="197"/>
      <c r="J15" s="16"/>
      <c r="K15" s="16"/>
      <c r="L15" s="16"/>
      <c r="M15" s="16"/>
      <c r="N15" s="16"/>
      <c r="O15" s="16"/>
      <c r="P15" s="16"/>
    </row>
    <row r="16" spans="2:16" ht="20.100000000000001" customHeight="1">
      <c r="D16" s="194" t="s">
        <v>219</v>
      </c>
      <c r="E16" s="195"/>
      <c r="F16" s="196" t="s">
        <v>18</v>
      </c>
      <c r="G16" s="197"/>
      <c r="H16" s="197"/>
      <c r="I16" s="197"/>
      <c r="J16" s="16"/>
      <c r="K16" s="16"/>
      <c r="L16" s="16"/>
      <c r="M16" s="16"/>
      <c r="N16" s="16"/>
      <c r="O16" s="16"/>
      <c r="P16" s="16"/>
    </row>
    <row r="17" spans="4:16" ht="20.100000000000001" customHeight="1">
      <c r="D17" s="194" t="s">
        <v>220</v>
      </c>
      <c r="E17" s="195"/>
      <c r="F17" s="196" t="s">
        <v>7</v>
      </c>
      <c r="G17" s="197"/>
      <c r="H17" s="197"/>
      <c r="I17" s="197"/>
      <c r="J17" s="16"/>
      <c r="K17" s="16"/>
      <c r="L17" s="16"/>
      <c r="M17" s="16"/>
      <c r="N17" s="16"/>
      <c r="O17" s="16"/>
      <c r="P17" s="16"/>
    </row>
    <row r="18" spans="4:16" ht="20.100000000000001" customHeight="1">
      <c r="D18" s="194" t="s">
        <v>221</v>
      </c>
      <c r="E18" s="195"/>
      <c r="F18" s="196" t="s">
        <v>8</v>
      </c>
      <c r="G18" s="197"/>
      <c r="H18" s="197"/>
      <c r="I18" s="197"/>
      <c r="J18" s="197"/>
      <c r="K18" s="16"/>
      <c r="L18" s="16"/>
      <c r="M18" s="16"/>
      <c r="N18" s="16"/>
      <c r="O18" s="16"/>
      <c r="P18" s="16"/>
    </row>
    <row r="19" spans="4:16" ht="20.100000000000001" customHeight="1">
      <c r="D19" s="194" t="s">
        <v>222</v>
      </c>
      <c r="E19" s="195"/>
      <c r="F19" s="196" t="s">
        <v>9</v>
      </c>
      <c r="G19" s="197"/>
      <c r="H19" s="197"/>
      <c r="I19" s="197"/>
      <c r="J19" s="16"/>
      <c r="K19" s="16"/>
      <c r="L19" s="16"/>
      <c r="M19" s="16"/>
      <c r="N19" s="16"/>
      <c r="O19" s="16"/>
      <c r="P19" s="16"/>
    </row>
    <row r="20" spans="4:16" ht="20.100000000000001" customHeight="1">
      <c r="D20" s="194" t="s">
        <v>223</v>
      </c>
      <c r="E20" s="195"/>
      <c r="F20" s="196" t="s">
        <v>10</v>
      </c>
      <c r="G20" s="197"/>
      <c r="H20" s="197"/>
      <c r="I20" s="197"/>
      <c r="J20" s="197"/>
      <c r="K20" s="197"/>
      <c r="L20" s="197"/>
      <c r="M20" s="197"/>
      <c r="N20" s="16"/>
      <c r="O20" s="16"/>
      <c r="P20" s="16"/>
    </row>
    <row r="21" spans="4:16" ht="20.100000000000001" customHeight="1">
      <c r="D21" s="194" t="s">
        <v>224</v>
      </c>
      <c r="E21" s="195"/>
      <c r="F21" s="196" t="s">
        <v>11</v>
      </c>
      <c r="G21" s="197"/>
      <c r="H21" s="197"/>
      <c r="I21" s="197"/>
      <c r="J21" s="197"/>
      <c r="K21" s="197"/>
      <c r="L21" s="16"/>
      <c r="M21" s="16"/>
      <c r="N21" s="16"/>
      <c r="O21" s="16"/>
    </row>
    <row r="22" spans="4:16" ht="20.100000000000001" customHeight="1">
      <c r="D22" s="194" t="s">
        <v>225</v>
      </c>
      <c r="E22" s="195"/>
      <c r="F22" s="23" t="s">
        <v>20</v>
      </c>
      <c r="G22" s="196" t="s">
        <v>22</v>
      </c>
      <c r="H22" s="197"/>
      <c r="I22" s="197"/>
      <c r="J22" s="197"/>
      <c r="K22" s="197"/>
      <c r="L22" s="16"/>
      <c r="M22" s="16"/>
      <c r="N22" s="16"/>
      <c r="O22" s="16"/>
    </row>
    <row r="23" spans="4:16" ht="20.100000000000001" customHeight="1">
      <c r="D23" s="194"/>
      <c r="E23" s="195"/>
      <c r="F23" s="23" t="s">
        <v>21</v>
      </c>
      <c r="G23" s="196" t="s">
        <v>23</v>
      </c>
      <c r="H23" s="197"/>
      <c r="I23" s="197"/>
      <c r="J23" s="197"/>
      <c r="K23" s="197"/>
      <c r="L23" s="197"/>
      <c r="M23" s="16"/>
      <c r="N23" s="16"/>
      <c r="O23" s="16"/>
    </row>
    <row r="24" spans="4:16" ht="20.100000000000001" customHeight="1">
      <c r="D24" s="194" t="s">
        <v>226</v>
      </c>
      <c r="E24" s="195"/>
      <c r="F24" s="196" t="s">
        <v>12</v>
      </c>
      <c r="G24" s="197"/>
      <c r="H24" s="197"/>
      <c r="I24" s="197"/>
      <c r="J24" s="197"/>
      <c r="K24" s="197"/>
      <c r="L24" s="197"/>
      <c r="M24" s="16"/>
      <c r="N24" s="16"/>
      <c r="O24" s="16"/>
    </row>
    <row r="25" spans="4:16" ht="20.100000000000001" customHeight="1">
      <c r="D25" s="194" t="s">
        <v>227</v>
      </c>
      <c r="E25" s="195"/>
      <c r="F25" s="196" t="s">
        <v>13</v>
      </c>
      <c r="G25" s="197"/>
      <c r="H25" s="197"/>
      <c r="I25" s="197"/>
      <c r="J25" s="197"/>
      <c r="K25" s="197"/>
      <c r="L25" s="16"/>
      <c r="M25" s="16"/>
      <c r="N25" s="16"/>
      <c r="O25" s="16"/>
    </row>
    <row r="26" spans="4:16" ht="20.100000000000001" customHeight="1">
      <c r="D26" s="194" t="s">
        <v>228</v>
      </c>
      <c r="E26" s="195"/>
      <c r="F26" s="196" t="s">
        <v>19</v>
      </c>
      <c r="G26" s="197"/>
      <c r="H26" s="197"/>
      <c r="I26" s="197"/>
      <c r="J26" s="16"/>
      <c r="K26" s="16"/>
      <c r="L26" s="16"/>
      <c r="M26" s="16"/>
      <c r="N26" s="16"/>
      <c r="O26" s="16"/>
    </row>
    <row r="27" spans="4:16" ht="20.100000000000001" customHeight="1">
      <c r="D27" s="194" t="s">
        <v>229</v>
      </c>
      <c r="E27" s="195"/>
      <c r="F27" s="196" t="s">
        <v>255</v>
      </c>
      <c r="G27" s="196"/>
      <c r="H27" s="196"/>
      <c r="I27" s="196"/>
      <c r="J27" s="196"/>
      <c r="K27" s="196"/>
      <c r="L27" s="196"/>
      <c r="M27" s="22"/>
      <c r="N27" s="22"/>
      <c r="O27" s="16"/>
    </row>
    <row r="28" spans="4:16" ht="20.100000000000001" customHeight="1">
      <c r="D28" s="194"/>
      <c r="E28" s="195"/>
      <c r="F28" s="196" t="s">
        <v>256</v>
      </c>
      <c r="G28" s="196"/>
      <c r="H28" s="196"/>
      <c r="I28" s="196"/>
      <c r="J28" s="196"/>
      <c r="K28" s="196"/>
      <c r="L28" s="196"/>
      <c r="M28" s="196"/>
      <c r="N28" s="16"/>
      <c r="O28" s="16"/>
    </row>
    <row r="29" spans="4:16" ht="20.100000000000001" customHeight="1">
      <c r="D29" s="194" t="s">
        <v>230</v>
      </c>
      <c r="E29" s="195"/>
      <c r="F29" s="196" t="s">
        <v>286</v>
      </c>
      <c r="G29" s="201"/>
      <c r="H29" s="201"/>
      <c r="I29" s="201"/>
      <c r="J29" s="201"/>
      <c r="K29" s="201"/>
      <c r="L29" s="201"/>
      <c r="M29" s="24"/>
      <c r="N29" s="16"/>
      <c r="O29" s="16"/>
    </row>
    <row r="30" spans="4:16" ht="20.100000000000001" customHeight="1">
      <c r="D30" s="194" t="s">
        <v>231</v>
      </c>
      <c r="E30" s="195"/>
      <c r="F30" s="196" t="s">
        <v>14</v>
      </c>
      <c r="G30" s="197"/>
      <c r="H30" s="197"/>
      <c r="I30" s="197"/>
      <c r="J30" s="197"/>
      <c r="K30" s="197"/>
      <c r="L30" s="197"/>
      <c r="M30" s="197"/>
      <c r="N30" s="197"/>
      <c r="O30" s="16"/>
    </row>
    <row r="31" spans="4:16" ht="20.100000000000001" customHeight="1">
      <c r="D31" s="194"/>
      <c r="E31" s="195"/>
      <c r="F31" s="196" t="s">
        <v>25</v>
      </c>
      <c r="G31" s="196"/>
      <c r="H31" s="196"/>
      <c r="I31" s="196"/>
      <c r="J31" s="196"/>
      <c r="K31" s="196"/>
      <c r="L31" s="196"/>
      <c r="M31" s="196"/>
      <c r="N31" s="196"/>
      <c r="O31" s="8"/>
    </row>
    <row r="32" spans="4:16" ht="20.100000000000001" customHeight="1">
      <c r="D32" s="194"/>
      <c r="E32" s="195"/>
      <c r="F32" s="196" t="s">
        <v>26</v>
      </c>
      <c r="G32" s="196"/>
      <c r="H32" s="196"/>
      <c r="I32" s="196"/>
      <c r="J32" s="196"/>
      <c r="K32" s="196"/>
      <c r="L32" s="196"/>
      <c r="M32" s="196"/>
      <c r="N32" s="196"/>
      <c r="O32" s="8"/>
    </row>
    <row r="33" spans="4:15" ht="20.100000000000001" customHeight="1">
      <c r="D33" s="194" t="s">
        <v>232</v>
      </c>
      <c r="E33" s="195"/>
      <c r="F33" s="196" t="s">
        <v>15</v>
      </c>
      <c r="G33" s="197"/>
      <c r="H33" s="197"/>
      <c r="I33" s="197"/>
      <c r="J33" s="197"/>
      <c r="K33" s="197"/>
      <c r="L33" s="197"/>
      <c r="M33" s="197"/>
      <c r="N33" s="197"/>
      <c r="O33" s="197"/>
    </row>
    <row r="34" spans="4:15" ht="20.100000000000001" customHeight="1">
      <c r="D34" s="21"/>
      <c r="F34" s="25"/>
      <c r="G34" s="25"/>
      <c r="H34" s="25"/>
      <c r="I34" s="25"/>
      <c r="J34" s="25"/>
      <c r="K34" s="25"/>
      <c r="L34" s="25"/>
      <c r="M34" s="25"/>
      <c r="N34" s="25"/>
      <c r="O34" s="25"/>
    </row>
  </sheetData>
  <mergeCells count="48">
    <mergeCell ref="D27:E27"/>
    <mergeCell ref="F31:N31"/>
    <mergeCell ref="D29:E29"/>
    <mergeCell ref="F32:N32"/>
    <mergeCell ref="F30:N30"/>
    <mergeCell ref="F27:L27"/>
    <mergeCell ref="F28:M28"/>
    <mergeCell ref="F29:L29"/>
    <mergeCell ref="D28:E28"/>
    <mergeCell ref="D33:E33"/>
    <mergeCell ref="D30:E30"/>
    <mergeCell ref="D31:E31"/>
    <mergeCell ref="F33:O33"/>
    <mergeCell ref="D32:E32"/>
    <mergeCell ref="G22:K22"/>
    <mergeCell ref="G23:L23"/>
    <mergeCell ref="F24:L24"/>
    <mergeCell ref="F26:I26"/>
    <mergeCell ref="D26:E26"/>
    <mergeCell ref="D25:E25"/>
    <mergeCell ref="D24:E24"/>
    <mergeCell ref="D22:E22"/>
    <mergeCell ref="D23:E23"/>
    <mergeCell ref="F25:K25"/>
    <mergeCell ref="B6:C7"/>
    <mergeCell ref="D6:M7"/>
    <mergeCell ref="F12:N12"/>
    <mergeCell ref="D13:E13"/>
    <mergeCell ref="D11:E11"/>
    <mergeCell ref="F11:L11"/>
    <mergeCell ref="F13:K13"/>
    <mergeCell ref="D12:E12"/>
    <mergeCell ref="F14:I14"/>
    <mergeCell ref="D14:E14"/>
    <mergeCell ref="D19:E19"/>
    <mergeCell ref="D15:E15"/>
    <mergeCell ref="F16:I16"/>
    <mergeCell ref="F15:I15"/>
    <mergeCell ref="F17:I17"/>
    <mergeCell ref="D16:E16"/>
    <mergeCell ref="F21:K21"/>
    <mergeCell ref="D17:E17"/>
    <mergeCell ref="F20:M20"/>
    <mergeCell ref="D21:E21"/>
    <mergeCell ref="D20:E20"/>
    <mergeCell ref="F19:I19"/>
    <mergeCell ref="D18:E18"/>
    <mergeCell ref="F18:J18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85" orientation="portrait" useFirstPageNumber="1" r:id="rId1"/>
  <headerFooter scaleWithDoc="0" alignWithMargins="0">
    <oddFooter>&amp;C&amp;P</oddFooter>
  </headerFooter>
  <colBreaks count="1" manualBreakCount="1">
    <brk id="15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U67"/>
  <sheetViews>
    <sheetView showGridLines="0" tabSelected="1" topLeftCell="A31" zoomScale="70" zoomScaleNormal="70" workbookViewId="0">
      <selection activeCell="B18" sqref="B18"/>
    </sheetView>
  </sheetViews>
  <sheetFormatPr defaultColWidth="3.75" defaultRowHeight="20.100000000000001" customHeight="1"/>
  <cols>
    <col min="1" max="8" width="3.75" style="3" customWidth="1"/>
    <col min="9" max="9" width="4.875" style="3" customWidth="1"/>
    <col min="10" max="20" width="3.75" style="3" customWidth="1"/>
    <col min="21" max="21" width="4.25" style="3" customWidth="1"/>
    <col min="22" max="16384" width="3.75" style="3"/>
  </cols>
  <sheetData>
    <row r="1" spans="1:24" ht="24.95" customHeight="1">
      <c r="A1" s="267" t="s">
        <v>352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</row>
    <row r="2" spans="1:24" ht="18" customHeight="1"/>
    <row r="3" spans="1:24" ht="18" customHeight="1">
      <c r="A3" s="268" t="s">
        <v>353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</row>
    <row r="4" spans="1:24" ht="18" customHeight="1" thickBot="1">
      <c r="A4" s="269" t="s">
        <v>354</v>
      </c>
      <c r="B4" s="270"/>
      <c r="C4" s="270"/>
      <c r="D4" s="270"/>
      <c r="E4" s="270"/>
      <c r="F4" s="271"/>
      <c r="G4" s="272"/>
      <c r="H4" s="272"/>
      <c r="R4" s="217" t="s">
        <v>355</v>
      </c>
      <c r="S4" s="218"/>
      <c r="T4" s="218"/>
      <c r="U4" s="218"/>
      <c r="V4" s="218"/>
      <c r="W4" s="218"/>
      <c r="X4" s="218"/>
    </row>
    <row r="5" spans="1:24" ht="15" customHeight="1">
      <c r="A5" s="229" t="s">
        <v>95</v>
      </c>
      <c r="B5" s="228"/>
      <c r="C5" s="228"/>
      <c r="D5" s="228"/>
      <c r="E5" s="228"/>
      <c r="F5" s="228"/>
      <c r="G5" s="228"/>
      <c r="H5" s="229"/>
      <c r="I5" s="229" t="s">
        <v>96</v>
      </c>
      <c r="J5" s="227"/>
      <c r="K5" s="227"/>
      <c r="L5" s="227"/>
      <c r="M5" s="227"/>
      <c r="N5" s="227"/>
      <c r="O5" s="227"/>
      <c r="P5" s="227"/>
      <c r="Q5" s="233" t="s">
        <v>97</v>
      </c>
      <c r="R5" s="228"/>
      <c r="S5" s="228"/>
      <c r="T5" s="228"/>
      <c r="U5" s="228"/>
      <c r="V5" s="228"/>
      <c r="W5" s="228"/>
      <c r="X5" s="228"/>
    </row>
    <row r="6" spans="1:24" ht="13.5" customHeight="1">
      <c r="A6" s="231"/>
      <c r="B6" s="231"/>
      <c r="C6" s="231"/>
      <c r="D6" s="231"/>
      <c r="E6" s="231"/>
      <c r="F6" s="231"/>
      <c r="G6" s="231"/>
      <c r="H6" s="232"/>
      <c r="I6" s="232"/>
      <c r="J6" s="234"/>
      <c r="K6" s="234"/>
      <c r="L6" s="234"/>
      <c r="M6" s="234"/>
      <c r="N6" s="234"/>
      <c r="O6" s="234"/>
      <c r="P6" s="234"/>
      <c r="Q6" s="230"/>
      <c r="R6" s="231"/>
      <c r="S6" s="231"/>
      <c r="T6" s="231"/>
      <c r="U6" s="231"/>
      <c r="V6" s="231"/>
      <c r="W6" s="231"/>
      <c r="X6" s="231"/>
    </row>
    <row r="7" spans="1:24" ht="13.5" customHeight="1">
      <c r="A7" s="223">
        <v>8586</v>
      </c>
      <c r="B7" s="223"/>
      <c r="C7" s="223"/>
      <c r="D7" s="223"/>
      <c r="E7" s="223"/>
      <c r="F7" s="223"/>
      <c r="G7" s="223"/>
      <c r="H7" s="224"/>
      <c r="I7" s="235" t="s">
        <v>305</v>
      </c>
      <c r="J7" s="219"/>
      <c r="K7" s="219"/>
      <c r="L7" s="219"/>
      <c r="M7" s="219"/>
      <c r="N7" s="219"/>
      <c r="O7" s="219"/>
      <c r="P7" s="219"/>
      <c r="Q7" s="238">
        <v>118380</v>
      </c>
      <c r="R7" s="223"/>
      <c r="S7" s="223"/>
      <c r="T7" s="223"/>
      <c r="U7" s="223"/>
      <c r="V7" s="223"/>
      <c r="W7" s="223"/>
      <c r="X7" s="223"/>
    </row>
    <row r="8" spans="1:24" ht="13.5" customHeight="1" thickBot="1">
      <c r="A8" s="225"/>
      <c r="B8" s="225"/>
      <c r="C8" s="225"/>
      <c r="D8" s="225"/>
      <c r="E8" s="225"/>
      <c r="F8" s="225"/>
      <c r="G8" s="225"/>
      <c r="H8" s="226"/>
      <c r="I8" s="236"/>
      <c r="J8" s="237"/>
      <c r="K8" s="237"/>
      <c r="L8" s="237"/>
      <c r="M8" s="237"/>
      <c r="N8" s="237"/>
      <c r="O8" s="237"/>
      <c r="P8" s="237"/>
      <c r="Q8" s="239"/>
      <c r="R8" s="225"/>
      <c r="S8" s="225"/>
      <c r="T8" s="225"/>
      <c r="U8" s="225"/>
      <c r="V8" s="225"/>
      <c r="W8" s="225"/>
      <c r="X8" s="225"/>
    </row>
    <row r="9" spans="1:24" ht="18" customHeight="1">
      <c r="A9" s="129" t="s">
        <v>453</v>
      </c>
      <c r="B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30"/>
      <c r="P9" s="130"/>
      <c r="Q9" s="130"/>
      <c r="R9" s="130"/>
      <c r="S9" s="240" t="s">
        <v>237</v>
      </c>
      <c r="T9" s="241"/>
      <c r="U9" s="241"/>
      <c r="V9" s="241"/>
      <c r="W9" s="241"/>
      <c r="X9" s="241"/>
    </row>
    <row r="10" spans="1:24" ht="18" customHeight="1">
      <c r="A10" s="131"/>
      <c r="B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" customHeight="1">
      <c r="A12" s="204" t="s">
        <v>356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</row>
    <row r="13" spans="1:24" ht="13.5" customHeight="1" thickBot="1">
      <c r="A13" s="205" t="s">
        <v>357</v>
      </c>
      <c r="B13" s="206"/>
      <c r="C13" s="206"/>
      <c r="D13" s="206"/>
      <c r="E13" s="20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17" t="s">
        <v>355</v>
      </c>
      <c r="S13" s="218"/>
      <c r="T13" s="218"/>
      <c r="U13" s="218"/>
      <c r="V13" s="218"/>
      <c r="W13" s="218"/>
      <c r="X13" s="218"/>
    </row>
    <row r="14" spans="1:24" ht="13.5" customHeight="1">
      <c r="A14" s="229"/>
      <c r="B14" s="227"/>
      <c r="C14" s="227"/>
      <c r="D14" s="227"/>
      <c r="E14" s="227"/>
      <c r="F14" s="227"/>
      <c r="G14" s="227"/>
      <c r="H14" s="227"/>
      <c r="I14" s="227" t="s">
        <v>95</v>
      </c>
      <c r="J14" s="228"/>
      <c r="K14" s="228"/>
      <c r="L14" s="228"/>
      <c r="M14" s="228"/>
      <c r="N14" s="228"/>
      <c r="O14" s="228"/>
      <c r="P14" s="229"/>
      <c r="Q14" s="229" t="s">
        <v>358</v>
      </c>
      <c r="R14" s="227"/>
      <c r="S14" s="227"/>
      <c r="T14" s="227"/>
      <c r="U14" s="227"/>
      <c r="V14" s="227"/>
      <c r="W14" s="227"/>
      <c r="X14" s="233"/>
    </row>
    <row r="15" spans="1:24" ht="13.5" customHeight="1">
      <c r="A15" s="232"/>
      <c r="B15" s="234"/>
      <c r="C15" s="234"/>
      <c r="D15" s="234"/>
      <c r="E15" s="234"/>
      <c r="F15" s="234"/>
      <c r="G15" s="234"/>
      <c r="H15" s="234"/>
      <c r="I15" s="230"/>
      <c r="J15" s="231"/>
      <c r="K15" s="231"/>
      <c r="L15" s="231"/>
      <c r="M15" s="231"/>
      <c r="N15" s="231"/>
      <c r="O15" s="231"/>
      <c r="P15" s="232"/>
      <c r="Q15" s="232"/>
      <c r="R15" s="234"/>
      <c r="S15" s="234"/>
      <c r="T15" s="234"/>
      <c r="U15" s="234"/>
      <c r="V15" s="234"/>
      <c r="W15" s="234"/>
      <c r="X15" s="230"/>
    </row>
    <row r="16" spans="1:24" ht="13.5" customHeight="1">
      <c r="A16" s="242" t="s">
        <v>98</v>
      </c>
      <c r="B16" s="243"/>
      <c r="C16" s="243"/>
      <c r="D16" s="243"/>
      <c r="E16" s="243"/>
      <c r="F16" s="243"/>
      <c r="G16" s="243"/>
      <c r="H16" s="243"/>
      <c r="I16" s="238">
        <v>2817</v>
      </c>
      <c r="J16" s="223"/>
      <c r="K16" s="223"/>
      <c r="L16" s="223"/>
      <c r="M16" s="223"/>
      <c r="N16" s="223"/>
      <c r="O16" s="223"/>
      <c r="P16" s="224"/>
      <c r="Q16" s="219" t="s">
        <v>305</v>
      </c>
      <c r="R16" s="219"/>
      <c r="S16" s="219"/>
      <c r="T16" s="219"/>
      <c r="U16" s="219"/>
      <c r="V16" s="219"/>
      <c r="W16" s="219"/>
      <c r="X16" s="220"/>
    </row>
    <row r="17" spans="1:47" ht="13.5" customHeight="1">
      <c r="A17" s="244"/>
      <c r="B17" s="245"/>
      <c r="C17" s="245"/>
      <c r="D17" s="245"/>
      <c r="E17" s="245"/>
      <c r="F17" s="245"/>
      <c r="G17" s="245"/>
      <c r="H17" s="245"/>
      <c r="I17" s="251"/>
      <c r="J17" s="252"/>
      <c r="K17" s="252"/>
      <c r="L17" s="252"/>
      <c r="M17" s="252"/>
      <c r="N17" s="252"/>
      <c r="O17" s="252"/>
      <c r="P17" s="253"/>
      <c r="Q17" s="221"/>
      <c r="R17" s="221"/>
      <c r="S17" s="221"/>
      <c r="T17" s="221"/>
      <c r="U17" s="221"/>
      <c r="V17" s="221"/>
      <c r="W17" s="221"/>
      <c r="X17" s="222"/>
      <c r="AA17" s="1"/>
      <c r="AB17" s="1"/>
    </row>
    <row r="18" spans="1:47" ht="13.5" customHeight="1">
      <c r="A18" s="263" t="s">
        <v>99</v>
      </c>
      <c r="B18" s="264"/>
      <c r="C18" s="264"/>
      <c r="D18" s="264"/>
      <c r="E18" s="264"/>
      <c r="F18" s="264"/>
      <c r="G18" s="264"/>
      <c r="H18" s="264"/>
      <c r="I18" s="247">
        <v>5774</v>
      </c>
      <c r="J18" s="247"/>
      <c r="K18" s="247"/>
      <c r="L18" s="247"/>
      <c r="M18" s="247"/>
      <c r="N18" s="247"/>
      <c r="O18" s="247"/>
      <c r="P18" s="248"/>
      <c r="Q18" s="219" t="s">
        <v>305</v>
      </c>
      <c r="R18" s="219"/>
      <c r="S18" s="219"/>
      <c r="T18" s="219"/>
      <c r="U18" s="219"/>
      <c r="V18" s="219"/>
      <c r="W18" s="219"/>
      <c r="X18" s="220"/>
      <c r="AA18" s="1"/>
      <c r="AB18" s="1"/>
    </row>
    <row r="19" spans="1:47" ht="18" customHeight="1" thickBot="1">
      <c r="A19" s="265"/>
      <c r="B19" s="266"/>
      <c r="C19" s="266"/>
      <c r="D19" s="266"/>
      <c r="E19" s="266"/>
      <c r="F19" s="266"/>
      <c r="G19" s="266"/>
      <c r="H19" s="266"/>
      <c r="I19" s="249"/>
      <c r="J19" s="249"/>
      <c r="K19" s="249"/>
      <c r="L19" s="249"/>
      <c r="M19" s="249"/>
      <c r="N19" s="249"/>
      <c r="O19" s="249"/>
      <c r="P19" s="239"/>
      <c r="Q19" s="221"/>
      <c r="R19" s="221"/>
      <c r="S19" s="221"/>
      <c r="T19" s="221"/>
      <c r="U19" s="221"/>
      <c r="V19" s="221"/>
      <c r="W19" s="221"/>
      <c r="X19" s="222"/>
      <c r="AA19" s="1"/>
      <c r="AB19" s="1"/>
    </row>
    <row r="20" spans="1:47" ht="18" customHeight="1">
      <c r="A20" s="276"/>
      <c r="B20" s="276"/>
      <c r="C20" s="276"/>
      <c r="D20" s="276"/>
      <c r="E20" s="276"/>
      <c r="F20" s="276"/>
      <c r="G20" s="277"/>
      <c r="H20" s="277"/>
      <c r="I20" s="277"/>
      <c r="J20" s="277"/>
      <c r="K20" s="277"/>
      <c r="L20" s="277"/>
      <c r="M20" s="130"/>
      <c r="N20" s="130"/>
      <c r="O20" s="130"/>
      <c r="P20" s="130"/>
      <c r="Q20" s="130"/>
      <c r="R20" s="130"/>
      <c r="S20" s="240" t="s">
        <v>237</v>
      </c>
      <c r="T20" s="241"/>
      <c r="U20" s="241"/>
      <c r="V20" s="241"/>
      <c r="W20" s="241"/>
      <c r="X20" s="241"/>
      <c r="AA20" s="1"/>
      <c r="AB20" s="1"/>
    </row>
    <row r="21" spans="1:47" ht="18" customHeight="1">
      <c r="A21" s="131"/>
      <c r="B21" s="131"/>
      <c r="C21" s="131"/>
      <c r="D21" s="131"/>
      <c r="E21" s="131"/>
      <c r="F21" s="131"/>
      <c r="G21" s="102"/>
      <c r="H21" s="102"/>
      <c r="I21" s="102"/>
      <c r="J21" s="102"/>
      <c r="K21" s="102"/>
      <c r="L21" s="102"/>
      <c r="M21" s="2"/>
      <c r="N21" s="2"/>
      <c r="O21" s="2"/>
      <c r="P21" s="2"/>
      <c r="Q21" s="2"/>
      <c r="R21" s="2"/>
      <c r="S21" s="127"/>
      <c r="T21" s="128"/>
      <c r="U21" s="128"/>
      <c r="V21" s="128"/>
      <c r="W21" s="128"/>
      <c r="X21" s="128"/>
      <c r="AA21" s="1"/>
      <c r="AB21" s="1"/>
    </row>
    <row r="22" spans="1:47" ht="18" customHeight="1">
      <c r="A22" s="204" t="s">
        <v>359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AA22" s="1"/>
      <c r="AB22" s="1"/>
    </row>
    <row r="23" spans="1:47" ht="15" customHeight="1" thickBot="1">
      <c r="A23" s="205" t="s">
        <v>27</v>
      </c>
      <c r="B23" s="206"/>
      <c r="C23" s="206"/>
      <c r="D23" s="206"/>
      <c r="E23" s="20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17" t="s">
        <v>355</v>
      </c>
      <c r="S23" s="218"/>
      <c r="T23" s="218"/>
      <c r="U23" s="218"/>
      <c r="V23" s="218"/>
      <c r="W23" s="218"/>
      <c r="X23" s="218"/>
      <c r="AA23" s="1"/>
      <c r="AB23" s="1"/>
    </row>
    <row r="24" spans="1:47" ht="15" customHeight="1">
      <c r="A24" s="135"/>
      <c r="B24" s="228" t="s">
        <v>100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138"/>
      <c r="S24" s="227" t="s">
        <v>60</v>
      </c>
      <c r="T24" s="227"/>
      <c r="U24" s="227"/>
      <c r="V24" s="279" t="s">
        <v>101</v>
      </c>
      <c r="W24" s="279"/>
      <c r="X24" s="273"/>
      <c r="AA24" s="1"/>
      <c r="AB24" s="1"/>
    </row>
    <row r="25" spans="1:47" ht="18" customHeight="1">
      <c r="A25" s="136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139"/>
      <c r="S25" s="234"/>
      <c r="T25" s="234"/>
      <c r="U25" s="234"/>
      <c r="V25" s="210" t="s">
        <v>102</v>
      </c>
      <c r="W25" s="210"/>
      <c r="X25" s="21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8" customHeight="1">
      <c r="A26" s="141"/>
      <c r="B26" s="141"/>
      <c r="C26" s="142"/>
      <c r="D26" s="142"/>
      <c r="E26" s="142"/>
      <c r="F26" s="142"/>
      <c r="G26" s="278" t="s">
        <v>103</v>
      </c>
      <c r="H26" s="278"/>
      <c r="I26" s="278"/>
      <c r="J26" s="278"/>
      <c r="K26" s="278"/>
      <c r="L26" s="278"/>
      <c r="M26" s="142"/>
      <c r="N26" s="142"/>
      <c r="O26" s="142"/>
      <c r="P26" s="142"/>
      <c r="Q26" s="142"/>
      <c r="R26" s="143"/>
      <c r="S26" s="256">
        <v>2817</v>
      </c>
      <c r="T26" s="257"/>
      <c r="U26" s="257"/>
      <c r="V26" s="261" t="s">
        <v>360</v>
      </c>
      <c r="W26" s="262"/>
      <c r="X26" s="26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8" customHeight="1">
      <c r="A27" s="2"/>
      <c r="B27" s="2"/>
      <c r="C27" s="2"/>
      <c r="D27" s="2"/>
      <c r="E27" s="2"/>
      <c r="F27" s="2"/>
      <c r="G27" s="2"/>
      <c r="H27" s="2"/>
      <c r="I27" s="144"/>
      <c r="J27" s="145" t="s">
        <v>298</v>
      </c>
      <c r="K27" s="146"/>
      <c r="L27" s="146"/>
      <c r="M27" s="147"/>
      <c r="N27" s="148"/>
      <c r="O27" s="148"/>
      <c r="P27" s="148"/>
      <c r="Q27" s="148"/>
      <c r="S27" s="258">
        <v>216</v>
      </c>
      <c r="T27" s="259"/>
      <c r="U27" s="260"/>
      <c r="V27" s="182"/>
      <c r="W27" s="149"/>
      <c r="X27" s="149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8" customHeight="1">
      <c r="A28" s="2"/>
      <c r="B28" s="2"/>
      <c r="C28" s="2"/>
      <c r="D28" s="2"/>
      <c r="E28" s="2"/>
      <c r="F28" s="2"/>
      <c r="G28" s="2"/>
      <c r="H28" s="2"/>
      <c r="I28" s="144"/>
      <c r="J28" s="140" t="s">
        <v>104</v>
      </c>
      <c r="K28" s="149"/>
      <c r="L28" s="2"/>
      <c r="M28" s="141"/>
      <c r="N28" s="128"/>
      <c r="O28" s="128"/>
      <c r="P28" s="128"/>
      <c r="Q28" s="128"/>
      <c r="S28" s="292">
        <v>198</v>
      </c>
      <c r="T28" s="217"/>
      <c r="U28" s="293"/>
      <c r="V28" s="18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8" customHeight="1">
      <c r="A29" s="2"/>
      <c r="B29" s="2"/>
      <c r="C29" s="2"/>
      <c r="D29" s="2"/>
      <c r="E29" s="2"/>
      <c r="F29" s="2"/>
      <c r="G29" s="2"/>
      <c r="H29" s="2"/>
      <c r="I29" s="144"/>
      <c r="J29" s="140" t="s">
        <v>105</v>
      </c>
      <c r="K29" s="149"/>
      <c r="L29" s="149"/>
      <c r="M29" s="150"/>
      <c r="N29" s="2"/>
      <c r="O29" s="2"/>
      <c r="P29" s="2"/>
      <c r="Q29" s="2"/>
      <c r="S29" s="292">
        <v>561</v>
      </c>
      <c r="T29" s="217"/>
      <c r="U29" s="293"/>
      <c r="V29" s="182"/>
      <c r="W29" s="149"/>
      <c r="X29" s="149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8" customHeight="1">
      <c r="A30" s="2"/>
      <c r="B30" s="2"/>
      <c r="C30" s="2"/>
      <c r="D30" s="2"/>
      <c r="E30" s="2"/>
      <c r="F30" s="2"/>
      <c r="G30" s="2"/>
      <c r="H30" s="2"/>
      <c r="I30" s="144"/>
      <c r="J30" s="140" t="s">
        <v>106</v>
      </c>
      <c r="K30" s="149"/>
      <c r="L30" s="2"/>
      <c r="M30" s="141"/>
      <c r="N30" s="128"/>
      <c r="O30" s="128"/>
      <c r="P30" s="128"/>
      <c r="Q30" s="128"/>
      <c r="S30" s="292">
        <v>89</v>
      </c>
      <c r="T30" s="217"/>
      <c r="U30" s="293"/>
      <c r="V30" s="18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8" customHeight="1">
      <c r="A31" s="2"/>
      <c r="B31" s="2"/>
      <c r="C31" s="2"/>
      <c r="D31" s="2"/>
      <c r="E31" s="2"/>
      <c r="F31" s="2"/>
      <c r="G31" s="2"/>
      <c r="H31" s="2"/>
      <c r="I31" s="144"/>
      <c r="J31" s="140" t="s">
        <v>107</v>
      </c>
      <c r="K31" s="149"/>
      <c r="L31" s="149"/>
      <c r="M31" s="151"/>
      <c r="O31" s="128"/>
      <c r="P31" s="128"/>
      <c r="Q31" s="128"/>
      <c r="R31" s="128"/>
      <c r="S31" s="289">
        <v>792</v>
      </c>
      <c r="T31" s="290"/>
      <c r="U31" s="291"/>
      <c r="V31" s="182"/>
      <c r="W31" s="149"/>
      <c r="X31" s="149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8" customHeight="1">
      <c r="A32" s="2"/>
      <c r="B32" s="2"/>
      <c r="C32" s="2"/>
      <c r="D32" s="2"/>
      <c r="E32" s="2"/>
      <c r="F32" s="2"/>
      <c r="G32" s="2"/>
      <c r="H32" s="2"/>
      <c r="I32" s="144"/>
      <c r="J32" s="140" t="s">
        <v>108</v>
      </c>
      <c r="K32" s="149"/>
      <c r="L32" s="2"/>
      <c r="M32" s="141"/>
      <c r="N32" s="128"/>
      <c r="O32" s="128"/>
      <c r="P32" s="128"/>
      <c r="Q32" s="128"/>
      <c r="S32" s="289">
        <v>209</v>
      </c>
      <c r="T32" s="290"/>
      <c r="U32" s="291"/>
      <c r="V32" s="18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8" customHeight="1">
      <c r="A33" s="2"/>
      <c r="B33" s="2"/>
      <c r="C33" s="2"/>
      <c r="D33" s="2"/>
      <c r="E33" s="2"/>
      <c r="F33" s="2"/>
      <c r="G33" s="2"/>
      <c r="H33" s="2"/>
      <c r="I33" s="144"/>
      <c r="J33" s="140" t="s">
        <v>109</v>
      </c>
      <c r="K33" s="149"/>
      <c r="L33" s="149"/>
      <c r="M33" s="151"/>
      <c r="N33" s="128"/>
      <c r="O33" s="128"/>
      <c r="P33" s="128"/>
      <c r="Q33" s="128"/>
      <c r="S33" s="289">
        <v>107</v>
      </c>
      <c r="T33" s="290"/>
      <c r="U33" s="291"/>
      <c r="V33" s="182"/>
      <c r="W33" s="149"/>
      <c r="X33" s="149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8" customHeight="1">
      <c r="A34" s="2"/>
      <c r="B34" s="2"/>
      <c r="C34" s="2"/>
      <c r="D34" s="2"/>
      <c r="E34" s="2"/>
      <c r="F34" s="2"/>
      <c r="G34" s="2"/>
      <c r="H34" s="2"/>
      <c r="I34" s="144"/>
      <c r="J34" s="140" t="s">
        <v>110</v>
      </c>
      <c r="K34" s="149"/>
      <c r="L34" s="2"/>
      <c r="M34" s="141"/>
      <c r="N34" s="128"/>
      <c r="O34" s="128"/>
      <c r="P34" s="128"/>
      <c r="Q34" s="128"/>
      <c r="S34" s="289">
        <v>611</v>
      </c>
      <c r="T34" s="290"/>
      <c r="U34" s="291"/>
      <c r="V34" s="18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8" customHeight="1">
      <c r="A35" s="2"/>
      <c r="B35" s="2"/>
      <c r="C35" s="2"/>
      <c r="D35" s="2"/>
      <c r="E35" s="2"/>
      <c r="F35" s="2"/>
      <c r="G35" s="2"/>
      <c r="H35" s="2"/>
      <c r="I35" s="144"/>
      <c r="J35" s="140" t="s">
        <v>111</v>
      </c>
      <c r="K35" s="149"/>
      <c r="L35" s="2"/>
      <c r="M35" s="141"/>
      <c r="N35" s="128"/>
      <c r="O35" s="128"/>
      <c r="P35" s="128"/>
      <c r="Q35" s="128"/>
      <c r="S35" s="289">
        <v>32</v>
      </c>
      <c r="T35" s="290"/>
      <c r="U35" s="291"/>
      <c r="V35" s="18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8" customHeight="1">
      <c r="A36" s="152"/>
      <c r="B36" s="152"/>
      <c r="C36" s="152"/>
      <c r="D36" s="152"/>
      <c r="E36" s="152"/>
      <c r="F36" s="152"/>
      <c r="G36" s="152"/>
      <c r="H36" s="152"/>
      <c r="I36" s="153"/>
      <c r="J36" s="154" t="s">
        <v>112</v>
      </c>
      <c r="K36" s="155"/>
      <c r="L36" s="155"/>
      <c r="M36" s="156"/>
      <c r="N36" s="152"/>
      <c r="O36" s="152"/>
      <c r="P36" s="152"/>
      <c r="Q36" s="152"/>
      <c r="R36" s="157"/>
      <c r="S36" s="254">
        <v>2</v>
      </c>
      <c r="T36" s="255"/>
      <c r="U36" s="300"/>
      <c r="V36" s="183"/>
      <c r="W36" s="155"/>
      <c r="X36" s="155"/>
      <c r="AA36" s="1"/>
      <c r="AB36" s="1"/>
    </row>
    <row r="37" spans="1:47" ht="18" customHeight="1">
      <c r="A37" s="156"/>
      <c r="B37" s="152"/>
      <c r="C37" s="152"/>
      <c r="D37" s="152"/>
      <c r="E37" s="152"/>
      <c r="F37" s="156"/>
      <c r="G37" s="246" t="s">
        <v>113</v>
      </c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307"/>
      <c r="S37" s="254">
        <v>587</v>
      </c>
      <c r="T37" s="255"/>
      <c r="U37" s="255"/>
      <c r="V37" s="308" t="s">
        <v>361</v>
      </c>
      <c r="W37" s="309"/>
      <c r="X37" s="309"/>
      <c r="AA37" s="1"/>
      <c r="AB37" s="1"/>
    </row>
    <row r="38" spans="1:47" ht="18" customHeight="1">
      <c r="A38" s="158"/>
      <c r="B38" s="159"/>
      <c r="C38" s="158"/>
      <c r="D38" s="158"/>
      <c r="E38" s="158"/>
      <c r="F38" s="158"/>
      <c r="G38" s="212" t="s">
        <v>114</v>
      </c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310"/>
      <c r="S38" s="301">
        <v>3.6</v>
      </c>
      <c r="T38" s="302"/>
      <c r="U38" s="302"/>
      <c r="V38" s="202" t="s">
        <v>362</v>
      </c>
      <c r="W38" s="203"/>
      <c r="X38" s="20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7" ht="18" customHeight="1">
      <c r="A39" s="158"/>
      <c r="B39" s="159"/>
      <c r="C39" s="159"/>
      <c r="D39" s="159"/>
      <c r="E39" s="159"/>
      <c r="F39" s="158"/>
      <c r="G39" s="280" t="s">
        <v>363</v>
      </c>
      <c r="H39" s="280"/>
      <c r="I39" s="280"/>
      <c r="J39" s="280"/>
      <c r="K39" s="280"/>
      <c r="L39" s="280"/>
      <c r="M39" s="158"/>
      <c r="N39" s="159"/>
      <c r="O39" s="159"/>
      <c r="P39" s="159"/>
      <c r="Q39" s="159"/>
      <c r="R39" s="160"/>
      <c r="S39" s="283">
        <v>28</v>
      </c>
      <c r="T39" s="284"/>
      <c r="U39" s="284"/>
      <c r="V39" s="215" t="s">
        <v>364</v>
      </c>
      <c r="W39" s="216"/>
      <c r="X39" s="216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8" customHeight="1">
      <c r="A40" s="158"/>
      <c r="B40" s="159"/>
      <c r="C40" s="159"/>
      <c r="D40" s="159"/>
      <c r="E40" s="159"/>
      <c r="F40" s="158"/>
      <c r="G40" s="280" t="s">
        <v>115</v>
      </c>
      <c r="H40" s="280"/>
      <c r="I40" s="280"/>
      <c r="J40" s="280"/>
      <c r="K40" s="280"/>
      <c r="L40" s="280"/>
      <c r="M40" s="158"/>
      <c r="N40" s="158"/>
      <c r="O40" s="158"/>
      <c r="P40" s="158"/>
      <c r="Q40" s="158"/>
      <c r="R40" s="160"/>
      <c r="S40" s="213">
        <v>4412</v>
      </c>
      <c r="T40" s="214"/>
      <c r="U40" s="214"/>
      <c r="V40" s="215" t="s">
        <v>365</v>
      </c>
      <c r="W40" s="216"/>
      <c r="X40" s="216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" customHeight="1">
      <c r="A41" s="141"/>
      <c r="B41" s="2"/>
      <c r="C41" s="2"/>
      <c r="D41" s="2"/>
      <c r="E41" s="2"/>
      <c r="F41" s="141"/>
      <c r="G41" s="212" t="s">
        <v>239</v>
      </c>
      <c r="H41" s="212"/>
      <c r="I41" s="212"/>
      <c r="J41" s="212"/>
      <c r="K41" s="212"/>
      <c r="L41" s="212"/>
      <c r="M41" s="158"/>
      <c r="N41" s="158"/>
      <c r="O41" s="158"/>
      <c r="P41" s="158"/>
      <c r="Q41" s="158"/>
      <c r="R41" s="160"/>
      <c r="S41" s="213">
        <v>32</v>
      </c>
      <c r="T41" s="214"/>
      <c r="U41" s="214"/>
      <c r="V41" s="215" t="s">
        <v>366</v>
      </c>
      <c r="W41" s="216"/>
      <c r="X41" s="216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" customHeight="1" thickBot="1">
      <c r="A42" s="161"/>
      <c r="B42" s="162"/>
      <c r="C42" s="162"/>
      <c r="D42" s="162"/>
      <c r="E42" s="162"/>
      <c r="F42" s="161"/>
      <c r="G42" s="250" t="s">
        <v>265</v>
      </c>
      <c r="H42" s="250"/>
      <c r="I42" s="250"/>
      <c r="J42" s="250"/>
      <c r="K42" s="250"/>
      <c r="L42" s="250"/>
      <c r="M42" s="141"/>
      <c r="N42" s="141"/>
      <c r="O42" s="141"/>
      <c r="P42" s="141"/>
      <c r="Q42" s="141"/>
      <c r="R42" s="141"/>
      <c r="S42" s="283">
        <v>57.2</v>
      </c>
      <c r="T42" s="284"/>
      <c r="U42" s="284"/>
      <c r="V42" s="215" t="s">
        <v>367</v>
      </c>
      <c r="W42" s="216"/>
      <c r="X42" s="216"/>
    </row>
    <row r="43" spans="1:47" ht="15" customHeight="1">
      <c r="A43" s="135"/>
      <c r="B43" s="228" t="s">
        <v>116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135"/>
      <c r="S43" s="227" t="s">
        <v>60</v>
      </c>
      <c r="T43" s="227"/>
      <c r="U43" s="227"/>
      <c r="V43" s="273" t="s">
        <v>101</v>
      </c>
      <c r="W43" s="274"/>
      <c r="X43" s="274"/>
    </row>
    <row r="44" spans="1:47" ht="18" customHeight="1">
      <c r="A44" s="136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136"/>
      <c r="S44" s="234"/>
      <c r="T44" s="234"/>
      <c r="U44" s="234"/>
      <c r="V44" s="211" t="s">
        <v>102</v>
      </c>
      <c r="W44" s="275"/>
      <c r="X44" s="275"/>
    </row>
    <row r="45" spans="1:47" ht="18" customHeight="1">
      <c r="A45" s="142"/>
      <c r="B45" s="2"/>
      <c r="C45" s="2"/>
      <c r="D45" s="2"/>
      <c r="E45" s="2"/>
      <c r="F45" s="142"/>
      <c r="G45" s="278" t="s">
        <v>117</v>
      </c>
      <c r="H45" s="278"/>
      <c r="I45" s="278"/>
      <c r="J45" s="278"/>
      <c r="K45" s="278"/>
      <c r="L45" s="278"/>
      <c r="M45" s="142"/>
      <c r="N45" s="142"/>
      <c r="O45" s="142"/>
      <c r="P45" s="163" t="s">
        <v>368</v>
      </c>
      <c r="Q45" s="142"/>
      <c r="R45" s="164"/>
      <c r="S45" s="208">
        <v>69861</v>
      </c>
      <c r="T45" s="209"/>
      <c r="U45" s="209"/>
      <c r="V45" s="220" t="s">
        <v>369</v>
      </c>
      <c r="W45" s="285"/>
      <c r="X45" s="285"/>
    </row>
    <row r="46" spans="1:47" ht="18" customHeight="1">
      <c r="A46" s="158"/>
      <c r="B46" s="159"/>
      <c r="C46" s="159"/>
      <c r="D46" s="159"/>
      <c r="E46" s="159"/>
      <c r="F46" s="158"/>
      <c r="G46" s="280" t="s">
        <v>118</v>
      </c>
      <c r="H46" s="280"/>
      <c r="I46" s="280"/>
      <c r="J46" s="280"/>
      <c r="K46" s="280"/>
      <c r="L46" s="280"/>
      <c r="M46" s="158"/>
      <c r="N46" s="158"/>
      <c r="O46" s="158"/>
      <c r="P46" s="158"/>
      <c r="Q46" s="158"/>
      <c r="R46" s="158"/>
      <c r="S46" s="283">
        <v>136.9</v>
      </c>
      <c r="T46" s="284"/>
      <c r="U46" s="284"/>
      <c r="V46" s="215" t="s">
        <v>370</v>
      </c>
      <c r="W46" s="216"/>
      <c r="X46" s="216"/>
    </row>
    <row r="47" spans="1:47" ht="15" customHeight="1" thickBot="1">
      <c r="A47" s="141"/>
      <c r="B47" s="2"/>
      <c r="C47" s="2"/>
      <c r="D47" s="2"/>
      <c r="E47" s="2"/>
      <c r="F47" s="141"/>
      <c r="G47" s="286" t="s">
        <v>119</v>
      </c>
      <c r="H47" s="286"/>
      <c r="I47" s="286"/>
      <c r="J47" s="286"/>
      <c r="K47" s="286"/>
      <c r="L47" s="286"/>
      <c r="M47" s="165"/>
      <c r="N47" s="165"/>
      <c r="O47" s="165"/>
      <c r="P47" s="165"/>
      <c r="Q47" s="165"/>
      <c r="R47" s="166"/>
      <c r="S47" s="287">
        <v>59.9</v>
      </c>
      <c r="T47" s="288"/>
      <c r="U47" s="288"/>
      <c r="V47" s="281" t="s">
        <v>371</v>
      </c>
      <c r="W47" s="282"/>
      <c r="X47" s="282"/>
    </row>
    <row r="48" spans="1:47" ht="15" customHeight="1">
      <c r="A48" s="135"/>
      <c r="B48" s="228" t="s">
        <v>120</v>
      </c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167"/>
      <c r="S48" s="227" t="s">
        <v>60</v>
      </c>
      <c r="T48" s="227"/>
      <c r="U48" s="227"/>
      <c r="V48" s="273" t="s">
        <v>101</v>
      </c>
      <c r="W48" s="274"/>
      <c r="X48" s="274"/>
    </row>
    <row r="49" spans="1:24" ht="18" customHeight="1">
      <c r="A49" s="136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168"/>
      <c r="S49" s="234"/>
      <c r="T49" s="234"/>
      <c r="U49" s="234"/>
      <c r="V49" s="211" t="s">
        <v>102</v>
      </c>
      <c r="W49" s="275"/>
      <c r="X49" s="275"/>
    </row>
    <row r="50" spans="1:24" ht="18" customHeight="1">
      <c r="A50" s="169"/>
      <c r="B50" s="170"/>
      <c r="C50" s="170"/>
      <c r="D50" s="170"/>
      <c r="F50" s="207" t="s">
        <v>372</v>
      </c>
      <c r="G50" s="207"/>
      <c r="H50" s="207"/>
      <c r="I50" s="207"/>
      <c r="J50" s="207"/>
      <c r="K50" s="207"/>
      <c r="L50" s="207"/>
      <c r="M50" s="207"/>
      <c r="N50" s="207"/>
      <c r="O50" s="207"/>
      <c r="P50" s="170"/>
      <c r="Q50" s="170"/>
      <c r="R50" s="143"/>
      <c r="S50" s="313">
        <v>1.6</v>
      </c>
      <c r="T50" s="313"/>
      <c r="U50" s="313"/>
      <c r="V50" s="261" t="s">
        <v>373</v>
      </c>
      <c r="W50" s="262"/>
      <c r="X50" s="262"/>
    </row>
    <row r="51" spans="1:24" ht="18" customHeight="1">
      <c r="A51" s="158"/>
      <c r="B51" s="159"/>
      <c r="C51" s="159"/>
      <c r="D51" s="159"/>
      <c r="E51" s="171"/>
      <c r="F51" s="297" t="s">
        <v>121</v>
      </c>
      <c r="G51" s="297"/>
      <c r="H51" s="297"/>
      <c r="I51" s="297"/>
      <c r="J51" s="297"/>
      <c r="K51" s="297"/>
      <c r="L51" s="297"/>
      <c r="M51" s="297"/>
      <c r="N51" s="298"/>
      <c r="O51" s="134"/>
      <c r="P51" s="134"/>
      <c r="Q51" s="134"/>
      <c r="R51" s="160"/>
      <c r="S51" s="283">
        <v>216</v>
      </c>
      <c r="T51" s="284"/>
      <c r="U51" s="284"/>
      <c r="V51" s="215" t="s">
        <v>374</v>
      </c>
      <c r="W51" s="216"/>
      <c r="X51" s="216"/>
    </row>
    <row r="52" spans="1:24" ht="18" customHeight="1" thickBot="1">
      <c r="A52" s="172"/>
      <c r="B52" s="172"/>
      <c r="C52" s="172"/>
      <c r="D52" s="172"/>
      <c r="E52" s="137"/>
      <c r="F52" s="311" t="s">
        <v>122</v>
      </c>
      <c r="G52" s="311"/>
      <c r="H52" s="311"/>
      <c r="I52" s="311"/>
      <c r="J52" s="311"/>
      <c r="K52" s="311"/>
      <c r="L52" s="311"/>
      <c r="M52" s="311"/>
      <c r="N52" s="312"/>
      <c r="O52" s="173"/>
      <c r="P52" s="173"/>
      <c r="Q52" s="173"/>
      <c r="R52" s="166"/>
      <c r="S52" s="305">
        <v>10.3</v>
      </c>
      <c r="T52" s="306"/>
      <c r="U52" s="306"/>
      <c r="V52" s="303" t="s">
        <v>351</v>
      </c>
      <c r="W52" s="304"/>
      <c r="X52" s="304"/>
    </row>
    <row r="53" spans="1:24" ht="18" customHeight="1">
      <c r="A53" s="276"/>
      <c r="B53" s="276"/>
      <c r="C53" s="276"/>
      <c r="D53" s="276"/>
      <c r="E53" s="276"/>
      <c r="F53" s="276"/>
      <c r="G53" s="277"/>
      <c r="H53" s="277"/>
      <c r="I53" s="277"/>
      <c r="J53" s="277"/>
      <c r="K53" s="277"/>
      <c r="L53" s="277"/>
      <c r="M53" s="296"/>
      <c r="N53" s="296"/>
      <c r="O53" s="296"/>
      <c r="P53" s="296"/>
      <c r="Q53" s="296"/>
      <c r="R53" s="296"/>
      <c r="S53" s="217" t="s">
        <v>237</v>
      </c>
      <c r="T53" s="217"/>
      <c r="U53" s="217"/>
      <c r="V53" s="217"/>
      <c r="W53" s="217"/>
      <c r="X53" s="217"/>
    </row>
    <row r="54" spans="1:24" ht="18" customHeight="1">
      <c r="A54" s="294"/>
      <c r="B54" s="294"/>
      <c r="C54" s="294"/>
      <c r="D54" s="294"/>
      <c r="E54" s="294"/>
      <c r="F54" s="294"/>
      <c r="G54" s="295"/>
      <c r="H54" s="295"/>
      <c r="I54" s="295"/>
      <c r="J54" s="295"/>
      <c r="K54" s="295"/>
      <c r="L54" s="295"/>
      <c r="S54" s="288"/>
      <c r="T54" s="288"/>
      <c r="U54" s="288"/>
      <c r="V54" s="299"/>
      <c r="W54" s="299"/>
      <c r="X54" s="299"/>
    </row>
    <row r="55" spans="1:24" ht="18" customHeight="1">
      <c r="S55" s="288"/>
      <c r="T55" s="288"/>
      <c r="U55" s="288"/>
      <c r="V55" s="299"/>
      <c r="W55" s="299"/>
      <c r="X55" s="299"/>
    </row>
    <row r="56" spans="1:24" ht="18" customHeight="1"/>
    <row r="57" spans="1:24" ht="18" customHeight="1"/>
    <row r="58" spans="1:24" ht="18" customHeight="1"/>
    <row r="59" spans="1:24" ht="18" customHeight="1"/>
    <row r="60" spans="1:24" ht="18" customHeight="1"/>
    <row r="61" spans="1:24" ht="18" customHeight="1"/>
    <row r="62" spans="1:24" ht="18" customHeight="1"/>
    <row r="63" spans="1:24" ht="18" customHeight="1"/>
    <row r="64" spans="1:24" ht="18" customHeight="1"/>
    <row r="65" ht="18" customHeight="1"/>
    <row r="66" ht="18" customHeight="1"/>
    <row r="67" ht="18" customHeight="1"/>
  </sheetData>
  <mergeCells count="99">
    <mergeCell ref="S42:U42"/>
    <mergeCell ref="M37:R37"/>
    <mergeCell ref="V37:X37"/>
    <mergeCell ref="M38:R38"/>
    <mergeCell ref="F52:N52"/>
    <mergeCell ref="V51:X51"/>
    <mergeCell ref="S51:U51"/>
    <mergeCell ref="S50:U50"/>
    <mergeCell ref="B48:Q49"/>
    <mergeCell ref="S48:U49"/>
    <mergeCell ref="S55:U55"/>
    <mergeCell ref="V55:X55"/>
    <mergeCell ref="S36:U36"/>
    <mergeCell ref="S38:U38"/>
    <mergeCell ref="S39:U39"/>
    <mergeCell ref="V52:X52"/>
    <mergeCell ref="S52:U52"/>
    <mergeCell ref="V49:X49"/>
    <mergeCell ref="V50:X50"/>
    <mergeCell ref="V39:X39"/>
    <mergeCell ref="A54:L54"/>
    <mergeCell ref="S54:U54"/>
    <mergeCell ref="G38:L38"/>
    <mergeCell ref="G39:L39"/>
    <mergeCell ref="A53:L53"/>
    <mergeCell ref="M53:R53"/>
    <mergeCell ref="S53:X53"/>
    <mergeCell ref="G46:L46"/>
    <mergeCell ref="F51:N51"/>
    <mergeCell ref="V54:X54"/>
    <mergeCell ref="S24:U25"/>
    <mergeCell ref="S35:U35"/>
    <mergeCell ref="S32:U32"/>
    <mergeCell ref="S33:U33"/>
    <mergeCell ref="S34:U34"/>
    <mergeCell ref="S28:U28"/>
    <mergeCell ref="S29:U29"/>
    <mergeCell ref="S30:U30"/>
    <mergeCell ref="S31:U31"/>
    <mergeCell ref="V48:X48"/>
    <mergeCell ref="V47:X47"/>
    <mergeCell ref="G45:L45"/>
    <mergeCell ref="S46:U46"/>
    <mergeCell ref="B43:Q44"/>
    <mergeCell ref="S43:U44"/>
    <mergeCell ref="V45:X45"/>
    <mergeCell ref="G47:L47"/>
    <mergeCell ref="S47:U47"/>
    <mergeCell ref="V46:X46"/>
    <mergeCell ref="V43:X43"/>
    <mergeCell ref="V44:X44"/>
    <mergeCell ref="Q18:X19"/>
    <mergeCell ref="A20:L20"/>
    <mergeCell ref="S20:X20"/>
    <mergeCell ref="G26:L26"/>
    <mergeCell ref="V40:X40"/>
    <mergeCell ref="V24:X24"/>
    <mergeCell ref="G40:L40"/>
    <mergeCell ref="S40:U40"/>
    <mergeCell ref="A18:H19"/>
    <mergeCell ref="V42:X42"/>
    <mergeCell ref="A1:X1"/>
    <mergeCell ref="A3:X3"/>
    <mergeCell ref="R4:X4"/>
    <mergeCell ref="Q5:X6"/>
    <mergeCell ref="A4:H4"/>
    <mergeCell ref="A5:H6"/>
    <mergeCell ref="I5:P6"/>
    <mergeCell ref="B24:Q25"/>
    <mergeCell ref="G37:L37"/>
    <mergeCell ref="I18:P19"/>
    <mergeCell ref="G42:L42"/>
    <mergeCell ref="I16:P17"/>
    <mergeCell ref="S37:U37"/>
    <mergeCell ref="S26:U26"/>
    <mergeCell ref="S27:U27"/>
    <mergeCell ref="A22:X22"/>
    <mergeCell ref="A23:E23"/>
    <mergeCell ref="V26:X26"/>
    <mergeCell ref="R23:X23"/>
    <mergeCell ref="Q16:X17"/>
    <mergeCell ref="A7:H8"/>
    <mergeCell ref="I14:P15"/>
    <mergeCell ref="Q14:X15"/>
    <mergeCell ref="I7:P8"/>
    <mergeCell ref="Q7:X8"/>
    <mergeCell ref="S9:X9"/>
    <mergeCell ref="A14:H15"/>
    <mergeCell ref="A16:H17"/>
    <mergeCell ref="V38:X38"/>
    <mergeCell ref="A12:X12"/>
    <mergeCell ref="A13:E13"/>
    <mergeCell ref="F50:O50"/>
    <mergeCell ref="S45:U45"/>
    <mergeCell ref="V25:X25"/>
    <mergeCell ref="G41:L41"/>
    <mergeCell ref="S41:U41"/>
    <mergeCell ref="V41:X41"/>
    <mergeCell ref="R13:X13"/>
  </mergeCells>
  <phoneticPr fontId="15"/>
  <printOptions horizontalCentered="1"/>
  <pageMargins left="0.59055118110236227" right="0.59055118110236227" top="0.78740157480314965" bottom="0.39370078740157483" header="0.51181102362204722" footer="0.51181102362204722"/>
  <pageSetup paperSize="9" scale="88" firstPageNumber="85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E45"/>
  <sheetViews>
    <sheetView showGridLines="0" tabSelected="1" zoomScaleNormal="100" zoomScaleSheetLayoutView="80" workbookViewId="0">
      <selection activeCell="B18" sqref="B18"/>
    </sheetView>
  </sheetViews>
  <sheetFormatPr defaultColWidth="3.625" defaultRowHeight="19.5" customHeight="1"/>
  <cols>
    <col min="1" max="4" width="3.625" style="4" customWidth="1"/>
    <col min="5" max="6" width="3.875" style="4" customWidth="1"/>
    <col min="7" max="24" width="3.625" style="4" customWidth="1"/>
    <col min="25" max="25" width="4.125" style="4" customWidth="1"/>
    <col min="26" max="26" width="0" style="4" hidden="1" customWidth="1"/>
    <col min="27" max="27" width="9.25" style="4" hidden="1" customWidth="1"/>
    <col min="28" max="40" width="0" style="4" hidden="1" customWidth="1"/>
    <col min="41" max="16384" width="3.625" style="4"/>
  </cols>
  <sheetData>
    <row r="1" spans="1:27" ht="21.95" customHeight="1">
      <c r="A1" s="385" t="s">
        <v>375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</row>
    <row r="2" spans="1:27" s="104" customFormat="1" ht="14.25" thickBot="1">
      <c r="A2" s="201" t="s">
        <v>27</v>
      </c>
      <c r="B2" s="201"/>
      <c r="C2" s="201"/>
      <c r="D2" s="201"/>
      <c r="E2" s="201"/>
      <c r="R2" s="43"/>
      <c r="S2" s="410" t="s">
        <v>376</v>
      </c>
      <c r="T2" s="410"/>
      <c r="U2" s="410"/>
      <c r="V2" s="410"/>
      <c r="W2" s="410"/>
      <c r="X2" s="410"/>
      <c r="Y2" s="410"/>
    </row>
    <row r="3" spans="1:27" ht="19.5" customHeight="1">
      <c r="A3" s="411"/>
      <c r="B3" s="412"/>
      <c r="C3" s="415" t="s">
        <v>80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00" t="s">
        <v>81</v>
      </c>
      <c r="X3" s="401"/>
      <c r="Y3" s="402"/>
    </row>
    <row r="4" spans="1:27" ht="19.5" customHeight="1">
      <c r="A4" s="413"/>
      <c r="B4" s="414"/>
      <c r="C4" s="399" t="s">
        <v>82</v>
      </c>
      <c r="D4" s="399"/>
      <c r="E4" s="407" t="s">
        <v>83</v>
      </c>
      <c r="F4" s="407"/>
      <c r="G4" s="399" t="s">
        <v>84</v>
      </c>
      <c r="H4" s="399"/>
      <c r="I4" s="399" t="s">
        <v>85</v>
      </c>
      <c r="J4" s="399"/>
      <c r="K4" s="399" t="s">
        <v>86</v>
      </c>
      <c r="L4" s="399"/>
      <c r="M4" s="399" t="s">
        <v>87</v>
      </c>
      <c r="N4" s="399"/>
      <c r="O4" s="399" t="s">
        <v>88</v>
      </c>
      <c r="P4" s="399"/>
      <c r="Q4" s="399" t="s">
        <v>89</v>
      </c>
      <c r="R4" s="399"/>
      <c r="S4" s="399" t="s">
        <v>90</v>
      </c>
      <c r="T4" s="399"/>
      <c r="U4" s="399" t="s">
        <v>91</v>
      </c>
      <c r="V4" s="399"/>
      <c r="W4" s="406" t="s">
        <v>92</v>
      </c>
      <c r="X4" s="407"/>
      <c r="Y4" s="408"/>
    </row>
    <row r="5" spans="1:27" ht="19.5" customHeight="1">
      <c r="A5" s="404" t="s">
        <v>93</v>
      </c>
      <c r="B5" s="405"/>
      <c r="C5" s="403">
        <v>141</v>
      </c>
      <c r="D5" s="389"/>
      <c r="E5" s="389">
        <v>17</v>
      </c>
      <c r="F5" s="389"/>
      <c r="G5" s="389">
        <v>7</v>
      </c>
      <c r="H5" s="389"/>
      <c r="I5" s="389">
        <v>1</v>
      </c>
      <c r="J5" s="389"/>
      <c r="K5" s="389">
        <v>2</v>
      </c>
      <c r="L5" s="389"/>
      <c r="M5" s="389">
        <v>1</v>
      </c>
      <c r="N5" s="389"/>
      <c r="O5" s="389">
        <v>1</v>
      </c>
      <c r="P5" s="389"/>
      <c r="Q5" s="389">
        <v>2</v>
      </c>
      <c r="R5" s="389"/>
      <c r="S5" s="389">
        <v>102</v>
      </c>
      <c r="T5" s="389"/>
      <c r="U5" s="389">
        <v>8</v>
      </c>
      <c r="V5" s="409"/>
      <c r="W5" s="389">
        <v>27</v>
      </c>
      <c r="X5" s="389"/>
      <c r="Y5" s="389"/>
    </row>
    <row r="6" spans="1:27" ht="19.5" customHeight="1" thickBot="1">
      <c r="A6" s="387" t="s">
        <v>94</v>
      </c>
      <c r="B6" s="388"/>
      <c r="C6" s="386">
        <v>88.47</v>
      </c>
      <c r="D6" s="382"/>
      <c r="E6" s="384">
        <v>5</v>
      </c>
      <c r="F6" s="384"/>
      <c r="G6" s="384">
        <v>8.2100000000000009</v>
      </c>
      <c r="H6" s="384"/>
      <c r="I6" s="384">
        <v>6.38</v>
      </c>
      <c r="J6" s="384"/>
      <c r="K6" s="384">
        <v>38.08</v>
      </c>
      <c r="L6" s="384"/>
      <c r="M6" s="384">
        <v>15.61</v>
      </c>
      <c r="N6" s="384"/>
      <c r="O6" s="384">
        <v>5.66</v>
      </c>
      <c r="P6" s="384"/>
      <c r="Q6" s="382">
        <v>2.31</v>
      </c>
      <c r="R6" s="382"/>
      <c r="S6" s="382">
        <v>4.8499999999999996</v>
      </c>
      <c r="T6" s="382"/>
      <c r="U6" s="382">
        <v>2.37</v>
      </c>
      <c r="V6" s="383"/>
      <c r="W6" s="382">
        <v>2.7</v>
      </c>
      <c r="X6" s="382"/>
      <c r="Y6" s="382"/>
    </row>
    <row r="7" spans="1:27" s="104" customFormat="1" ht="13.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398" t="s">
        <v>299</v>
      </c>
      <c r="U7" s="398"/>
      <c r="V7" s="398"/>
      <c r="W7" s="398"/>
      <c r="X7" s="398"/>
      <c r="Y7" s="398"/>
    </row>
    <row r="8" spans="1:27" ht="8.25" customHeight="1"/>
    <row r="9" spans="1:27" ht="19.5" customHeight="1">
      <c r="A9" s="385" t="s">
        <v>233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</row>
    <row r="10" spans="1:27" s="104" customFormat="1" ht="15.75" customHeight="1" thickBot="1">
      <c r="A10" s="201" t="s">
        <v>28</v>
      </c>
      <c r="B10" s="201"/>
      <c r="C10" s="201"/>
      <c r="D10" s="201"/>
      <c r="E10" s="201"/>
    </row>
    <row r="11" spans="1:27" ht="15.75" customHeight="1">
      <c r="A11" s="376" t="s">
        <v>377</v>
      </c>
      <c r="B11" s="377"/>
      <c r="C11" s="377"/>
      <c r="D11" s="377"/>
      <c r="E11" s="380" t="s">
        <v>30</v>
      </c>
      <c r="F11" s="377"/>
      <c r="G11" s="377"/>
      <c r="H11" s="380" t="s">
        <v>31</v>
      </c>
      <c r="I11" s="380"/>
      <c r="J11" s="380"/>
      <c r="K11" s="380"/>
      <c r="L11" s="380"/>
      <c r="M11" s="380"/>
      <c r="N11" s="380"/>
      <c r="O11" s="380"/>
      <c r="P11" s="380"/>
      <c r="Q11" s="380" t="s">
        <v>32</v>
      </c>
      <c r="R11" s="377"/>
      <c r="S11" s="377"/>
      <c r="T11" s="377" t="s">
        <v>33</v>
      </c>
      <c r="U11" s="377"/>
      <c r="V11" s="377"/>
      <c r="W11" s="377" t="s">
        <v>34</v>
      </c>
      <c r="X11" s="377"/>
      <c r="Y11" s="390"/>
    </row>
    <row r="12" spans="1:27" ht="26.25" customHeight="1">
      <c r="A12" s="378"/>
      <c r="B12" s="379"/>
      <c r="C12" s="379"/>
      <c r="D12" s="379"/>
      <c r="E12" s="379"/>
      <c r="F12" s="379"/>
      <c r="G12" s="379"/>
      <c r="H12" s="392" t="s">
        <v>200</v>
      </c>
      <c r="I12" s="393"/>
      <c r="J12" s="394"/>
      <c r="K12" s="395" t="s">
        <v>201</v>
      </c>
      <c r="L12" s="396"/>
      <c r="M12" s="396"/>
      <c r="N12" s="397" t="s">
        <v>35</v>
      </c>
      <c r="O12" s="397"/>
      <c r="P12" s="397"/>
      <c r="Q12" s="379"/>
      <c r="R12" s="379"/>
      <c r="S12" s="379"/>
      <c r="T12" s="379"/>
      <c r="U12" s="379"/>
      <c r="V12" s="379"/>
      <c r="W12" s="379"/>
      <c r="X12" s="379"/>
      <c r="Y12" s="391"/>
    </row>
    <row r="13" spans="1:27" ht="19.5" customHeight="1">
      <c r="A13" s="371"/>
      <c r="B13" s="371"/>
      <c r="C13" s="371"/>
      <c r="D13" s="372"/>
      <c r="E13" s="381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</row>
    <row r="14" spans="1:27" ht="19.5" customHeight="1">
      <c r="A14" s="375" t="s">
        <v>259</v>
      </c>
      <c r="B14" s="375"/>
      <c r="C14" s="375"/>
      <c r="D14" s="375"/>
      <c r="E14" s="368">
        <f>SUM(E16:G22)</f>
        <v>733.1</v>
      </c>
      <c r="F14" s="367"/>
      <c r="G14" s="367"/>
      <c r="H14" s="367">
        <f>SUM(H16:J22)</f>
        <v>528.9</v>
      </c>
      <c r="I14" s="367"/>
      <c r="J14" s="367"/>
      <c r="K14" s="367">
        <f>SUM(K16:M22)</f>
        <v>176.60000000000002</v>
      </c>
      <c r="L14" s="367"/>
      <c r="M14" s="367"/>
      <c r="N14" s="367">
        <f>SUM(N16:P22)</f>
        <v>25.4</v>
      </c>
      <c r="O14" s="367"/>
      <c r="P14" s="367"/>
      <c r="Q14" s="367">
        <f>SUM(Q16:S22)</f>
        <v>603.1</v>
      </c>
      <c r="R14" s="367"/>
      <c r="S14" s="367"/>
      <c r="T14" s="367">
        <f>SUM(T16:V22)</f>
        <v>130</v>
      </c>
      <c r="U14" s="367"/>
      <c r="V14" s="367"/>
      <c r="W14" s="367">
        <v>82.2</v>
      </c>
      <c r="X14" s="367"/>
      <c r="Y14" s="367"/>
      <c r="AA14" s="4">
        <f>Q14/(Q14+T14)</f>
        <v>0.82267084981585048</v>
      </c>
    </row>
    <row r="15" spans="1:27" ht="19.5" customHeight="1">
      <c r="A15" s="326"/>
      <c r="B15" s="326"/>
      <c r="C15" s="326"/>
      <c r="D15" s="359"/>
      <c r="E15" s="366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</row>
    <row r="16" spans="1:27" ht="19.5" customHeight="1">
      <c r="A16" s="346" t="s">
        <v>36</v>
      </c>
      <c r="B16" s="346"/>
      <c r="C16" s="346"/>
      <c r="D16" s="346"/>
      <c r="E16" s="373">
        <v>641.70000000000005</v>
      </c>
      <c r="F16" s="369"/>
      <c r="G16" s="369"/>
      <c r="H16" s="369">
        <v>524.9</v>
      </c>
      <c r="I16" s="369"/>
      <c r="J16" s="369"/>
      <c r="K16" s="369">
        <v>98.9</v>
      </c>
      <c r="L16" s="369"/>
      <c r="M16" s="369"/>
      <c r="N16" s="369">
        <v>15.7</v>
      </c>
      <c r="O16" s="369"/>
      <c r="P16" s="369"/>
      <c r="Q16" s="369">
        <v>511.7</v>
      </c>
      <c r="R16" s="369"/>
      <c r="S16" s="369"/>
      <c r="T16" s="369">
        <v>130</v>
      </c>
      <c r="U16" s="369"/>
      <c r="V16" s="369"/>
      <c r="W16" s="370">
        <v>79.7</v>
      </c>
      <c r="X16" s="370"/>
      <c r="Y16" s="370"/>
      <c r="AA16" s="4">
        <f>Q16/(Q16+T16)</f>
        <v>0.79741312139629106</v>
      </c>
    </row>
    <row r="17" spans="1:31" ht="19.5" customHeight="1">
      <c r="A17" s="363"/>
      <c r="B17" s="363"/>
      <c r="C17" s="363"/>
      <c r="D17" s="364"/>
      <c r="E17" s="366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</row>
    <row r="18" spans="1:31" ht="19.5" customHeight="1">
      <c r="A18" s="363" t="s">
        <v>37</v>
      </c>
      <c r="B18" s="363"/>
      <c r="C18" s="363"/>
      <c r="D18" s="364"/>
      <c r="E18" s="358">
        <v>66.400000000000006</v>
      </c>
      <c r="F18" s="358"/>
      <c r="G18" s="358"/>
      <c r="H18" s="358">
        <v>4</v>
      </c>
      <c r="I18" s="358"/>
      <c r="J18" s="358"/>
      <c r="K18" s="358">
        <v>62.4</v>
      </c>
      <c r="L18" s="358"/>
      <c r="M18" s="358"/>
      <c r="N18" s="358" t="s">
        <v>2</v>
      </c>
      <c r="O18" s="358"/>
      <c r="P18" s="358"/>
      <c r="Q18" s="358">
        <v>66.400000000000006</v>
      </c>
      <c r="R18" s="358"/>
      <c r="S18" s="358"/>
      <c r="T18" s="358">
        <v>0</v>
      </c>
      <c r="U18" s="358"/>
      <c r="V18" s="358"/>
      <c r="W18" s="358">
        <v>100</v>
      </c>
      <c r="X18" s="358"/>
      <c r="Y18" s="358"/>
    </row>
    <row r="19" spans="1:31" ht="19.5" customHeight="1">
      <c r="A19" s="326"/>
      <c r="B19" s="326"/>
      <c r="C19" s="326"/>
      <c r="D19" s="359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</row>
    <row r="20" spans="1:31" ht="19.5" customHeight="1">
      <c r="A20" s="365" t="s">
        <v>242</v>
      </c>
      <c r="B20" s="365"/>
      <c r="C20" s="335" t="s">
        <v>38</v>
      </c>
      <c r="D20" s="362"/>
      <c r="E20" s="358">
        <v>9.6999999999999993</v>
      </c>
      <c r="F20" s="358"/>
      <c r="G20" s="358"/>
      <c r="H20" s="358" t="s">
        <v>410</v>
      </c>
      <c r="I20" s="358"/>
      <c r="J20" s="358"/>
      <c r="K20" s="358" t="s">
        <v>410</v>
      </c>
      <c r="L20" s="358"/>
      <c r="M20" s="358"/>
      <c r="N20" s="358">
        <v>9.6999999999999993</v>
      </c>
      <c r="O20" s="358"/>
      <c r="P20" s="358"/>
      <c r="Q20" s="358">
        <v>9.6999999999999993</v>
      </c>
      <c r="R20" s="358"/>
      <c r="S20" s="358"/>
      <c r="T20" s="358" t="s">
        <v>410</v>
      </c>
      <c r="U20" s="358"/>
      <c r="V20" s="358"/>
      <c r="W20" s="358">
        <v>100</v>
      </c>
      <c r="X20" s="358"/>
      <c r="Y20" s="358"/>
    </row>
    <row r="21" spans="1:31" ht="19.5" customHeight="1">
      <c r="A21" s="326"/>
      <c r="B21" s="326"/>
      <c r="C21" s="326"/>
      <c r="D21" s="359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</row>
    <row r="22" spans="1:31" ht="19.5" customHeight="1">
      <c r="A22" s="326"/>
      <c r="B22" s="326"/>
      <c r="C22" s="328" t="s">
        <v>39</v>
      </c>
      <c r="D22" s="361"/>
      <c r="E22" s="358">
        <v>15.3</v>
      </c>
      <c r="F22" s="358"/>
      <c r="G22" s="358"/>
      <c r="H22" s="358">
        <v>0</v>
      </c>
      <c r="I22" s="358"/>
      <c r="J22" s="358"/>
      <c r="K22" s="358">
        <v>15.3</v>
      </c>
      <c r="L22" s="358"/>
      <c r="M22" s="358"/>
      <c r="N22" s="358" t="s">
        <v>2</v>
      </c>
      <c r="O22" s="358"/>
      <c r="P22" s="358"/>
      <c r="Q22" s="358">
        <v>15.3</v>
      </c>
      <c r="R22" s="358"/>
      <c r="S22" s="358"/>
      <c r="T22" s="358">
        <v>0</v>
      </c>
      <c r="U22" s="358"/>
      <c r="V22" s="358"/>
      <c r="W22" s="358">
        <v>100</v>
      </c>
      <c r="X22" s="358"/>
      <c r="Y22" s="358"/>
    </row>
    <row r="23" spans="1:31" ht="19.5" customHeight="1" thickBot="1">
      <c r="A23" s="326"/>
      <c r="B23" s="326"/>
      <c r="C23" s="326"/>
      <c r="D23" s="359"/>
      <c r="E23" s="360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</row>
    <row r="24" spans="1:31" s="190" customFormat="1" ht="13.5">
      <c r="A24" s="42" t="s">
        <v>241</v>
      </c>
      <c r="B24" s="317" t="s">
        <v>303</v>
      </c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42"/>
      <c r="R24" s="42"/>
      <c r="S24" s="188"/>
      <c r="T24" s="350" t="s">
        <v>444</v>
      </c>
      <c r="U24" s="350"/>
      <c r="V24" s="314" t="s">
        <v>443</v>
      </c>
      <c r="W24" s="314"/>
      <c r="X24" s="314"/>
      <c r="Y24" s="314"/>
      <c r="AB24" s="314"/>
      <c r="AC24" s="314"/>
      <c r="AD24" s="314"/>
      <c r="AE24" s="314"/>
    </row>
    <row r="25" spans="1:31" s="190" customFormat="1" ht="13.5">
      <c r="A25" s="191"/>
      <c r="B25" s="348" t="s">
        <v>302</v>
      </c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  <c r="P25" s="348"/>
      <c r="Q25" s="348"/>
      <c r="R25" s="348"/>
      <c r="S25" s="349"/>
      <c r="T25" s="188"/>
      <c r="U25" s="189"/>
      <c r="V25" s="314" t="s">
        <v>454</v>
      </c>
      <c r="W25" s="314"/>
      <c r="X25" s="314"/>
      <c r="Y25" s="314"/>
      <c r="AB25" s="314"/>
      <c r="AC25" s="314"/>
      <c r="AD25" s="314"/>
      <c r="AE25" s="314"/>
    </row>
    <row r="26" spans="1:31" s="190" customFormat="1" ht="13.5">
      <c r="A26" s="192"/>
      <c r="B26" s="348"/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191"/>
      <c r="T26" s="188"/>
      <c r="U26" s="188"/>
      <c r="V26" s="314" t="s">
        <v>455</v>
      </c>
      <c r="W26" s="314"/>
      <c r="X26" s="314"/>
      <c r="Y26" s="314"/>
      <c r="AA26" s="186"/>
    </row>
    <row r="27" spans="1:31" ht="9.75" customHeight="1">
      <c r="S27" s="26"/>
      <c r="T27" s="27"/>
      <c r="U27" s="27"/>
      <c r="V27" s="27"/>
      <c r="W27" s="27"/>
      <c r="X27" s="28"/>
      <c r="Y27" s="29"/>
    </row>
    <row r="28" spans="1:31" ht="19.5" customHeight="1">
      <c r="A28" s="385" t="s">
        <v>234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</row>
    <row r="29" spans="1:31" s="190" customFormat="1" ht="19.5" customHeight="1" thickBot="1">
      <c r="A29" s="315" t="s">
        <v>304</v>
      </c>
      <c r="B29" s="315"/>
      <c r="C29" s="315"/>
      <c r="D29" s="315"/>
      <c r="E29" s="315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</row>
    <row r="30" spans="1:31" ht="19.5" customHeight="1">
      <c r="A30" s="351" t="s">
        <v>377</v>
      </c>
      <c r="B30" s="352"/>
      <c r="C30" s="352"/>
      <c r="D30" s="352"/>
      <c r="E30" s="353"/>
      <c r="F30" s="356" t="s">
        <v>40</v>
      </c>
      <c r="G30" s="356"/>
      <c r="H30" s="356"/>
      <c r="I30" s="356"/>
      <c r="J30" s="356"/>
      <c r="K30" s="356"/>
      <c r="L30" s="356"/>
      <c r="M30" s="356"/>
      <c r="N30" s="356" t="s">
        <v>41</v>
      </c>
      <c r="O30" s="356"/>
      <c r="P30" s="356"/>
      <c r="Q30" s="356"/>
      <c r="R30" s="356"/>
      <c r="S30" s="356"/>
      <c r="T30" s="356" t="s">
        <v>42</v>
      </c>
      <c r="U30" s="356"/>
      <c r="V30" s="356"/>
      <c r="W30" s="356"/>
      <c r="X30" s="356"/>
      <c r="Y30" s="357"/>
    </row>
    <row r="31" spans="1:31" ht="19.5" customHeight="1">
      <c r="A31" s="354"/>
      <c r="B31" s="354"/>
      <c r="C31" s="354"/>
      <c r="D31" s="354"/>
      <c r="E31" s="355"/>
      <c r="F31" s="343" t="s">
        <v>43</v>
      </c>
      <c r="G31" s="343"/>
      <c r="H31" s="343"/>
      <c r="I31" s="343"/>
      <c r="J31" s="343" t="s">
        <v>44</v>
      </c>
      <c r="K31" s="343"/>
      <c r="L31" s="343"/>
      <c r="M31" s="343"/>
      <c r="N31" s="343" t="s">
        <v>45</v>
      </c>
      <c r="O31" s="343"/>
      <c r="P31" s="343"/>
      <c r="Q31" s="343" t="s">
        <v>30</v>
      </c>
      <c r="R31" s="343"/>
      <c r="S31" s="343"/>
      <c r="T31" s="343" t="s">
        <v>45</v>
      </c>
      <c r="U31" s="343"/>
      <c r="V31" s="343"/>
      <c r="W31" s="343" t="s">
        <v>30</v>
      </c>
      <c r="X31" s="343"/>
      <c r="Y31" s="344"/>
    </row>
    <row r="32" spans="1:31" ht="19.5" customHeight="1">
      <c r="A32" s="424"/>
      <c r="B32" s="425"/>
      <c r="C32" s="425"/>
      <c r="D32" s="425"/>
      <c r="E32" s="426"/>
      <c r="F32" s="427"/>
      <c r="G32" s="428"/>
      <c r="H32" s="428"/>
      <c r="I32" s="428"/>
      <c r="J32" s="416"/>
      <c r="K32" s="416"/>
      <c r="L32" s="416"/>
      <c r="M32" s="416"/>
      <c r="N32" s="428"/>
      <c r="O32" s="428"/>
      <c r="P32" s="428"/>
      <c r="Q32" s="416"/>
      <c r="R32" s="416"/>
      <c r="S32" s="416"/>
      <c r="T32" s="428"/>
      <c r="U32" s="428"/>
      <c r="V32" s="428"/>
      <c r="W32" s="416"/>
      <c r="X32" s="416"/>
      <c r="Y32" s="416"/>
    </row>
    <row r="33" spans="1:25" ht="19.5" customHeight="1">
      <c r="A33" s="417" t="s">
        <v>266</v>
      </c>
      <c r="B33" s="418"/>
      <c r="C33" s="418"/>
      <c r="D33" s="418"/>
      <c r="E33" s="419"/>
      <c r="F33" s="420">
        <f>SUM(F35:I41)</f>
        <v>232</v>
      </c>
      <c r="G33" s="421"/>
      <c r="H33" s="421"/>
      <c r="I33" s="421"/>
      <c r="J33" s="345">
        <f>SUM(J35:M41)</f>
        <v>4725.75</v>
      </c>
      <c r="K33" s="345"/>
      <c r="L33" s="345"/>
      <c r="M33" s="345"/>
      <c r="N33" s="421">
        <f>SUM(N35:P41)</f>
        <v>210</v>
      </c>
      <c r="O33" s="421"/>
      <c r="P33" s="421"/>
      <c r="Q33" s="345">
        <f>SUM(Q35:S41)</f>
        <v>4556.34</v>
      </c>
      <c r="R33" s="345"/>
      <c r="S33" s="345"/>
      <c r="T33" s="421">
        <f>SUM(T35:V41)</f>
        <v>22</v>
      </c>
      <c r="U33" s="421"/>
      <c r="V33" s="421"/>
      <c r="W33" s="345">
        <f>SUM(W35:Y41)</f>
        <v>169.41</v>
      </c>
      <c r="X33" s="345"/>
      <c r="Y33" s="345"/>
    </row>
    <row r="34" spans="1:25" ht="19.5" customHeight="1">
      <c r="A34" s="339"/>
      <c r="B34" s="341"/>
      <c r="C34" s="341"/>
      <c r="D34" s="341"/>
      <c r="E34" s="340"/>
      <c r="F34" s="342"/>
      <c r="G34" s="324"/>
      <c r="H34" s="324"/>
      <c r="I34" s="324"/>
      <c r="J34" s="323"/>
      <c r="K34" s="323"/>
      <c r="L34" s="323"/>
      <c r="M34" s="323"/>
      <c r="N34" s="324"/>
      <c r="O34" s="324"/>
      <c r="P34" s="324"/>
      <c r="Q34" s="323"/>
      <c r="R34" s="323"/>
      <c r="S34" s="323"/>
      <c r="T34" s="324"/>
      <c r="U34" s="324"/>
      <c r="V34" s="324"/>
      <c r="W34" s="323"/>
      <c r="X34" s="323"/>
      <c r="Y34" s="323"/>
    </row>
    <row r="35" spans="1:25" ht="19.5" customHeight="1">
      <c r="A35" s="346" t="s">
        <v>36</v>
      </c>
      <c r="B35" s="346"/>
      <c r="C35" s="346"/>
      <c r="D35" s="346"/>
      <c r="E35" s="347"/>
      <c r="F35" s="423">
        <v>173</v>
      </c>
      <c r="G35" s="325"/>
      <c r="H35" s="325"/>
      <c r="I35" s="325"/>
      <c r="J35" s="422">
        <v>2217.85</v>
      </c>
      <c r="K35" s="422"/>
      <c r="L35" s="422"/>
      <c r="M35" s="422"/>
      <c r="N35" s="325">
        <v>151</v>
      </c>
      <c r="O35" s="325"/>
      <c r="P35" s="325"/>
      <c r="Q35" s="422">
        <v>2048.44</v>
      </c>
      <c r="R35" s="422"/>
      <c r="S35" s="422"/>
      <c r="T35" s="325">
        <v>22</v>
      </c>
      <c r="U35" s="325"/>
      <c r="V35" s="325"/>
      <c r="W35" s="422">
        <v>169.41</v>
      </c>
      <c r="X35" s="422"/>
      <c r="Y35" s="422"/>
    </row>
    <row r="36" spans="1:25" ht="19.5" customHeight="1">
      <c r="A36" s="339"/>
      <c r="B36" s="339"/>
      <c r="C36" s="339"/>
      <c r="D36" s="339"/>
      <c r="E36" s="340"/>
      <c r="F36" s="324"/>
      <c r="G36" s="324"/>
      <c r="H36" s="324"/>
      <c r="I36" s="324"/>
      <c r="J36" s="323"/>
      <c r="K36" s="323"/>
      <c r="L36" s="323"/>
      <c r="M36" s="323"/>
      <c r="N36" s="324"/>
      <c r="O36" s="324"/>
      <c r="P36" s="324"/>
      <c r="Q36" s="323"/>
      <c r="R36" s="323"/>
      <c r="S36" s="323"/>
      <c r="T36" s="324"/>
      <c r="U36" s="324"/>
      <c r="V36" s="324"/>
      <c r="W36" s="323"/>
      <c r="X36" s="323"/>
      <c r="Y36" s="323"/>
    </row>
    <row r="37" spans="1:25" ht="19.5" customHeight="1">
      <c r="A37" s="339" t="s">
        <v>306</v>
      </c>
      <c r="B37" s="339"/>
      <c r="C37" s="339"/>
      <c r="D37" s="339"/>
      <c r="E37" s="340"/>
      <c r="F37" s="324">
        <v>44</v>
      </c>
      <c r="G37" s="324"/>
      <c r="H37" s="324"/>
      <c r="I37" s="324"/>
      <c r="J37" s="323">
        <v>1754.2</v>
      </c>
      <c r="K37" s="323"/>
      <c r="L37" s="323"/>
      <c r="M37" s="323"/>
      <c r="N37" s="324">
        <v>44</v>
      </c>
      <c r="O37" s="324"/>
      <c r="P37" s="324"/>
      <c r="Q37" s="323">
        <v>1754.2</v>
      </c>
      <c r="R37" s="323"/>
      <c r="S37" s="323"/>
      <c r="T37" s="325" t="s">
        <v>2</v>
      </c>
      <c r="U37" s="325"/>
      <c r="V37" s="325"/>
      <c r="W37" s="325" t="s">
        <v>2</v>
      </c>
      <c r="X37" s="325"/>
      <c r="Y37" s="325"/>
    </row>
    <row r="38" spans="1:25" ht="19.5" customHeight="1">
      <c r="A38" s="326"/>
      <c r="B38" s="326"/>
      <c r="C38" s="326"/>
      <c r="D38" s="326"/>
      <c r="E38" s="327"/>
      <c r="F38" s="324"/>
      <c r="G38" s="324"/>
      <c r="H38" s="324"/>
      <c r="I38" s="324"/>
      <c r="J38" s="323"/>
      <c r="K38" s="323"/>
      <c r="L38" s="323"/>
      <c r="M38" s="323"/>
      <c r="N38" s="324"/>
      <c r="O38" s="324"/>
      <c r="P38" s="324"/>
      <c r="Q38" s="323"/>
      <c r="R38" s="323"/>
      <c r="S38" s="323"/>
      <c r="T38" s="324"/>
      <c r="U38" s="324"/>
      <c r="V38" s="324"/>
      <c r="W38" s="323"/>
      <c r="X38" s="323"/>
      <c r="Y38" s="323"/>
    </row>
    <row r="39" spans="1:25" ht="19.5" customHeight="1">
      <c r="A39" s="333" t="s">
        <v>411</v>
      </c>
      <c r="B39" s="333"/>
      <c r="C39" s="334"/>
      <c r="D39" s="335" t="s">
        <v>38</v>
      </c>
      <c r="E39" s="336"/>
      <c r="F39" s="337">
        <v>10</v>
      </c>
      <c r="G39" s="337"/>
      <c r="H39" s="337"/>
      <c r="I39" s="337"/>
      <c r="J39" s="330">
        <v>348</v>
      </c>
      <c r="K39" s="330"/>
      <c r="L39" s="330"/>
      <c r="M39" s="330"/>
      <c r="N39" s="332">
        <v>10</v>
      </c>
      <c r="O39" s="332"/>
      <c r="P39" s="332"/>
      <c r="Q39" s="330">
        <v>348</v>
      </c>
      <c r="R39" s="330"/>
      <c r="S39" s="330"/>
      <c r="T39" s="338" t="s">
        <v>410</v>
      </c>
      <c r="U39" s="338"/>
      <c r="V39" s="338"/>
      <c r="W39" s="338" t="s">
        <v>410</v>
      </c>
      <c r="X39" s="338"/>
      <c r="Y39" s="338"/>
    </row>
    <row r="40" spans="1:25" ht="19.5" customHeight="1">
      <c r="A40" s="326"/>
      <c r="B40" s="326"/>
      <c r="C40" s="326"/>
      <c r="D40" s="326"/>
      <c r="E40" s="327"/>
      <c r="F40" s="324"/>
      <c r="G40" s="324"/>
      <c r="H40" s="324"/>
      <c r="I40" s="324"/>
      <c r="J40" s="323"/>
      <c r="K40" s="323"/>
      <c r="L40" s="323"/>
      <c r="M40" s="323"/>
      <c r="N40" s="324"/>
      <c r="O40" s="324"/>
      <c r="P40" s="324"/>
      <c r="Q40" s="323"/>
      <c r="R40" s="323"/>
      <c r="S40" s="323"/>
      <c r="T40" s="324"/>
      <c r="U40" s="324"/>
      <c r="V40" s="324"/>
      <c r="W40" s="323"/>
      <c r="X40" s="323"/>
      <c r="Y40" s="323"/>
    </row>
    <row r="41" spans="1:25" ht="19.5" customHeight="1">
      <c r="A41" s="326"/>
      <c r="B41" s="326"/>
      <c r="C41" s="331"/>
      <c r="D41" s="328" t="s">
        <v>39</v>
      </c>
      <c r="E41" s="329"/>
      <c r="F41" s="324">
        <v>5</v>
      </c>
      <c r="G41" s="324"/>
      <c r="H41" s="324"/>
      <c r="I41" s="324"/>
      <c r="J41" s="323">
        <v>405.7</v>
      </c>
      <c r="K41" s="323"/>
      <c r="L41" s="323"/>
      <c r="M41" s="323"/>
      <c r="N41" s="324">
        <v>5</v>
      </c>
      <c r="O41" s="324"/>
      <c r="P41" s="324"/>
      <c r="Q41" s="323">
        <v>405.7</v>
      </c>
      <c r="R41" s="323"/>
      <c r="S41" s="323"/>
      <c r="T41" s="325" t="s">
        <v>2</v>
      </c>
      <c r="U41" s="325"/>
      <c r="V41" s="325"/>
      <c r="W41" s="325" t="s">
        <v>2</v>
      </c>
      <c r="X41" s="325"/>
      <c r="Y41" s="325"/>
    </row>
    <row r="42" spans="1:25" ht="19.5" customHeight="1" thickBot="1">
      <c r="A42" s="318"/>
      <c r="B42" s="318"/>
      <c r="C42" s="318"/>
      <c r="D42" s="318"/>
      <c r="E42" s="319"/>
      <c r="F42" s="321"/>
      <c r="G42" s="316"/>
      <c r="H42" s="316"/>
      <c r="I42" s="316"/>
      <c r="J42" s="322"/>
      <c r="K42" s="322"/>
      <c r="L42" s="322"/>
      <c r="M42" s="322"/>
      <c r="N42" s="316"/>
      <c r="O42" s="316"/>
      <c r="P42" s="316"/>
      <c r="Q42" s="322"/>
      <c r="R42" s="322"/>
      <c r="S42" s="322"/>
      <c r="T42" s="316"/>
      <c r="U42" s="316"/>
      <c r="V42" s="316"/>
      <c r="W42" s="316"/>
      <c r="X42" s="316"/>
      <c r="Y42" s="316"/>
    </row>
    <row r="43" spans="1:25" s="190" customFormat="1" ht="13.5">
      <c r="A43" s="193"/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42"/>
      <c r="R43" s="42"/>
      <c r="S43" s="188"/>
      <c r="T43" s="350" t="s">
        <v>444</v>
      </c>
      <c r="U43" s="350"/>
      <c r="V43" s="314" t="s">
        <v>443</v>
      </c>
      <c r="W43" s="314"/>
      <c r="X43" s="314"/>
      <c r="Y43" s="314"/>
    </row>
    <row r="44" spans="1:25" s="190" customFormat="1" ht="13.5">
      <c r="A44" s="185"/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44"/>
      <c r="R44" s="44"/>
      <c r="S44" s="191"/>
      <c r="T44" s="188"/>
      <c r="U44" s="189"/>
      <c r="V44" s="314" t="s">
        <v>454</v>
      </c>
      <c r="W44" s="314"/>
      <c r="X44" s="314"/>
      <c r="Y44" s="314"/>
    </row>
    <row r="45" spans="1:25" s="190" customFormat="1" ht="13.5">
      <c r="A45" s="191"/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191"/>
      <c r="R45" s="191"/>
      <c r="S45" s="191"/>
      <c r="T45" s="188"/>
      <c r="U45" s="188"/>
      <c r="V45" s="314" t="s">
        <v>455</v>
      </c>
      <c r="W45" s="314"/>
      <c r="X45" s="314"/>
      <c r="Y45" s="314"/>
    </row>
  </sheetData>
  <mergeCells count="250">
    <mergeCell ref="V43:Y43"/>
    <mergeCell ref="T43:U43"/>
    <mergeCell ref="T33:V33"/>
    <mergeCell ref="W33:Y33"/>
    <mergeCell ref="T35:V35"/>
    <mergeCell ref="W35:Y35"/>
    <mergeCell ref="W38:Y38"/>
    <mergeCell ref="W40:Y40"/>
    <mergeCell ref="W41:Y41"/>
    <mergeCell ref="A32:E32"/>
    <mergeCell ref="F32:I32"/>
    <mergeCell ref="J32:M32"/>
    <mergeCell ref="N32:P32"/>
    <mergeCell ref="Q32:S32"/>
    <mergeCell ref="T32:V32"/>
    <mergeCell ref="A33:E33"/>
    <mergeCell ref="F33:I33"/>
    <mergeCell ref="J33:M33"/>
    <mergeCell ref="N33:P33"/>
    <mergeCell ref="Q35:S35"/>
    <mergeCell ref="J34:M34"/>
    <mergeCell ref="N34:P34"/>
    <mergeCell ref="F35:I35"/>
    <mergeCell ref="J35:M35"/>
    <mergeCell ref="N35:P35"/>
    <mergeCell ref="T22:V22"/>
    <mergeCell ref="K22:M22"/>
    <mergeCell ref="N22:P22"/>
    <mergeCell ref="AB24:AE24"/>
    <mergeCell ref="AB25:AE25"/>
    <mergeCell ref="W32:Y32"/>
    <mergeCell ref="A28:Y28"/>
    <mergeCell ref="W23:Y23"/>
    <mergeCell ref="B26:R26"/>
    <mergeCell ref="B24:P24"/>
    <mergeCell ref="O4:P4"/>
    <mergeCell ref="S2:Y2"/>
    <mergeCell ref="A3:B4"/>
    <mergeCell ref="A2:E2"/>
    <mergeCell ref="C4:D4"/>
    <mergeCell ref="E4:F4"/>
    <mergeCell ref="G4:H4"/>
    <mergeCell ref="C3:V3"/>
    <mergeCell ref="K4:L4"/>
    <mergeCell ref="M4:N4"/>
    <mergeCell ref="A5:B5"/>
    <mergeCell ref="W4:Y4"/>
    <mergeCell ref="O5:P5"/>
    <mergeCell ref="Q5:R5"/>
    <mergeCell ref="S5:T5"/>
    <mergeCell ref="U5:V5"/>
    <mergeCell ref="W5:Y5"/>
    <mergeCell ref="Q4:R4"/>
    <mergeCell ref="S4:T4"/>
    <mergeCell ref="E5:F5"/>
    <mergeCell ref="A1:Y1"/>
    <mergeCell ref="T7:Y7"/>
    <mergeCell ref="W6:Y6"/>
    <mergeCell ref="G6:H6"/>
    <mergeCell ref="I6:J6"/>
    <mergeCell ref="Q6:R6"/>
    <mergeCell ref="U4:V4"/>
    <mergeCell ref="I4:J4"/>
    <mergeCell ref="W3:Y3"/>
    <mergeCell ref="C5:D5"/>
    <mergeCell ref="G5:H5"/>
    <mergeCell ref="E6:F6"/>
    <mergeCell ref="W11:Y12"/>
    <mergeCell ref="H12:J12"/>
    <mergeCell ref="K12:M12"/>
    <mergeCell ref="N12:P12"/>
    <mergeCell ref="K5:L5"/>
    <mergeCell ref="I5:J5"/>
    <mergeCell ref="M5:N5"/>
    <mergeCell ref="O6:P6"/>
    <mergeCell ref="T14:V14"/>
    <mergeCell ref="A10:E10"/>
    <mergeCell ref="U6:V6"/>
    <mergeCell ref="K6:L6"/>
    <mergeCell ref="M6:N6"/>
    <mergeCell ref="A9:Y9"/>
    <mergeCell ref="C6:D6"/>
    <mergeCell ref="A6:B6"/>
    <mergeCell ref="T11:V12"/>
    <mergeCell ref="S6:T6"/>
    <mergeCell ref="N13:P13"/>
    <mergeCell ref="T13:V13"/>
    <mergeCell ref="A11:D12"/>
    <mergeCell ref="E11:G12"/>
    <mergeCell ref="H11:P11"/>
    <mergeCell ref="Q11:S12"/>
    <mergeCell ref="E13:G13"/>
    <mergeCell ref="H13:J13"/>
    <mergeCell ref="Q13:S13"/>
    <mergeCell ref="W14:Y14"/>
    <mergeCell ref="A13:D13"/>
    <mergeCell ref="E16:G16"/>
    <mergeCell ref="H16:J16"/>
    <mergeCell ref="K16:M16"/>
    <mergeCell ref="N16:P16"/>
    <mergeCell ref="A15:D15"/>
    <mergeCell ref="K13:M13"/>
    <mergeCell ref="W13:Y13"/>
    <mergeCell ref="A14:D14"/>
    <mergeCell ref="W17:Y17"/>
    <mergeCell ref="W15:Y15"/>
    <mergeCell ref="Q16:S16"/>
    <mergeCell ref="T16:V16"/>
    <mergeCell ref="T17:V17"/>
    <mergeCell ref="T15:V15"/>
    <mergeCell ref="W16:Y16"/>
    <mergeCell ref="Q15:S15"/>
    <mergeCell ref="Q17:S17"/>
    <mergeCell ref="Q14:S14"/>
    <mergeCell ref="H14:J14"/>
    <mergeCell ref="A17:D17"/>
    <mergeCell ref="E17:G17"/>
    <mergeCell ref="K17:M17"/>
    <mergeCell ref="N14:P14"/>
    <mergeCell ref="N15:P15"/>
    <mergeCell ref="E14:G14"/>
    <mergeCell ref="K14:M14"/>
    <mergeCell ref="H17:J17"/>
    <mergeCell ref="A16:D16"/>
    <mergeCell ref="E15:G15"/>
    <mergeCell ref="H15:J15"/>
    <mergeCell ref="H18:J18"/>
    <mergeCell ref="H19:J19"/>
    <mergeCell ref="K15:M15"/>
    <mergeCell ref="K19:M19"/>
    <mergeCell ref="K21:M21"/>
    <mergeCell ref="N21:P21"/>
    <mergeCell ref="N17:P17"/>
    <mergeCell ref="A19:D19"/>
    <mergeCell ref="A18:D18"/>
    <mergeCell ref="E18:G18"/>
    <mergeCell ref="N18:P18"/>
    <mergeCell ref="A20:B20"/>
    <mergeCell ref="T18:V18"/>
    <mergeCell ref="N19:P19"/>
    <mergeCell ref="E19:G19"/>
    <mergeCell ref="K18:M18"/>
    <mergeCell ref="N20:P20"/>
    <mergeCell ref="Q19:S19"/>
    <mergeCell ref="K20:M20"/>
    <mergeCell ref="A22:B22"/>
    <mergeCell ref="C22:D22"/>
    <mergeCell ref="E22:G22"/>
    <mergeCell ref="H22:J22"/>
    <mergeCell ref="C20:D20"/>
    <mergeCell ref="E20:G20"/>
    <mergeCell ref="H20:J20"/>
    <mergeCell ref="A21:D21"/>
    <mergeCell ref="E21:G21"/>
    <mergeCell ref="H21:J21"/>
    <mergeCell ref="Q21:S21"/>
    <mergeCell ref="W18:Y18"/>
    <mergeCell ref="T20:V20"/>
    <mergeCell ref="W19:Y19"/>
    <mergeCell ref="Q20:S20"/>
    <mergeCell ref="W20:Y20"/>
    <mergeCell ref="T21:V21"/>
    <mergeCell ref="W21:Y21"/>
    <mergeCell ref="T19:V19"/>
    <mergeCell ref="Q18:S18"/>
    <mergeCell ref="A29:E29"/>
    <mergeCell ref="W22:Y22"/>
    <mergeCell ref="A23:D23"/>
    <mergeCell ref="E23:G23"/>
    <mergeCell ref="H23:J23"/>
    <mergeCell ref="K23:M23"/>
    <mergeCell ref="N23:P23"/>
    <mergeCell ref="Q23:S23"/>
    <mergeCell ref="T23:V23"/>
    <mergeCell ref="Q22:S22"/>
    <mergeCell ref="B25:S25"/>
    <mergeCell ref="T24:U24"/>
    <mergeCell ref="V24:Y24"/>
    <mergeCell ref="A30:E31"/>
    <mergeCell ref="F30:M30"/>
    <mergeCell ref="N30:S30"/>
    <mergeCell ref="T30:Y30"/>
    <mergeCell ref="F31:I31"/>
    <mergeCell ref="J31:M31"/>
    <mergeCell ref="N31:P31"/>
    <mergeCell ref="Q31:S31"/>
    <mergeCell ref="W31:Y31"/>
    <mergeCell ref="T31:V31"/>
    <mergeCell ref="W34:Y34"/>
    <mergeCell ref="Q33:S33"/>
    <mergeCell ref="A36:E36"/>
    <mergeCell ref="T36:V36"/>
    <mergeCell ref="A35:E35"/>
    <mergeCell ref="Q34:S34"/>
    <mergeCell ref="T34:V34"/>
    <mergeCell ref="A34:E34"/>
    <mergeCell ref="F34:I34"/>
    <mergeCell ref="F36:I36"/>
    <mergeCell ref="J36:M36"/>
    <mergeCell ref="N36:P36"/>
    <mergeCell ref="W36:Y36"/>
    <mergeCell ref="Q36:S36"/>
    <mergeCell ref="A37:E37"/>
    <mergeCell ref="F37:I37"/>
    <mergeCell ref="J37:M37"/>
    <mergeCell ref="N37:P37"/>
    <mergeCell ref="W37:Y37"/>
    <mergeCell ref="Q37:S37"/>
    <mergeCell ref="Q39:S39"/>
    <mergeCell ref="T39:V39"/>
    <mergeCell ref="W39:Y39"/>
    <mergeCell ref="Q38:S38"/>
    <mergeCell ref="T38:V38"/>
    <mergeCell ref="T37:V37"/>
    <mergeCell ref="N39:P39"/>
    <mergeCell ref="A38:E38"/>
    <mergeCell ref="F38:I38"/>
    <mergeCell ref="J38:M38"/>
    <mergeCell ref="N38:P38"/>
    <mergeCell ref="A39:C39"/>
    <mergeCell ref="D39:E39"/>
    <mergeCell ref="F39:I39"/>
    <mergeCell ref="A40:E40"/>
    <mergeCell ref="F40:I40"/>
    <mergeCell ref="D41:E41"/>
    <mergeCell ref="J39:M39"/>
    <mergeCell ref="A41:C41"/>
    <mergeCell ref="F41:I41"/>
    <mergeCell ref="J41:M41"/>
    <mergeCell ref="J40:M40"/>
    <mergeCell ref="Q40:S40"/>
    <mergeCell ref="T40:V40"/>
    <mergeCell ref="V44:Y44"/>
    <mergeCell ref="V45:Y45"/>
    <mergeCell ref="N40:P40"/>
    <mergeCell ref="T41:V41"/>
    <mergeCell ref="Q41:S41"/>
    <mergeCell ref="N41:P41"/>
    <mergeCell ref="N42:P42"/>
    <mergeCell ref="Q42:S42"/>
    <mergeCell ref="V25:Y25"/>
    <mergeCell ref="V26:Y26"/>
    <mergeCell ref="B45:P45"/>
    <mergeCell ref="T42:V42"/>
    <mergeCell ref="W42:Y42"/>
    <mergeCell ref="B43:P43"/>
    <mergeCell ref="A42:E42"/>
    <mergeCell ref="B44:P44"/>
    <mergeCell ref="F42:I42"/>
    <mergeCell ref="J42:M42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firstPageNumber="85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H47"/>
  <sheetViews>
    <sheetView showGridLines="0" tabSelected="1" topLeftCell="B1" zoomScale="70" zoomScaleNormal="70" workbookViewId="0">
      <selection activeCell="B18" sqref="B18"/>
    </sheetView>
  </sheetViews>
  <sheetFormatPr defaultColWidth="4.25" defaultRowHeight="18" customHeight="1"/>
  <cols>
    <col min="1" max="4" width="4.25" style="4"/>
    <col min="5" max="34" width="2.625" style="4" customWidth="1"/>
    <col min="35" max="16384" width="4.25" style="4"/>
  </cols>
  <sheetData>
    <row r="1" spans="1:34" ht="18" customHeight="1">
      <c r="A1" s="385" t="s">
        <v>378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</row>
    <row r="2" spans="1:34" ht="18" customHeight="1" thickBot="1">
      <c r="A2" s="457" t="s">
        <v>240</v>
      </c>
      <c r="B2" s="197"/>
      <c r="C2" s="197"/>
      <c r="D2" s="197"/>
      <c r="E2" s="197"/>
      <c r="F2" s="197"/>
      <c r="G2" s="8"/>
      <c r="H2" s="8"/>
    </row>
    <row r="3" spans="1:34" ht="22.5" customHeight="1">
      <c r="A3" s="443" t="s">
        <v>29</v>
      </c>
      <c r="B3" s="443"/>
      <c r="C3" s="443"/>
      <c r="D3" s="444"/>
      <c r="E3" s="439" t="s">
        <v>379</v>
      </c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1"/>
      <c r="AD3" s="429" t="s">
        <v>48</v>
      </c>
      <c r="AE3" s="430"/>
      <c r="AF3" s="430"/>
      <c r="AG3" s="430"/>
      <c r="AH3" s="430"/>
    </row>
    <row r="4" spans="1:34" ht="22.5" customHeight="1">
      <c r="A4" s="446"/>
      <c r="B4" s="446"/>
      <c r="C4" s="446"/>
      <c r="D4" s="447"/>
      <c r="E4" s="449" t="s">
        <v>49</v>
      </c>
      <c r="F4" s="450"/>
      <c r="G4" s="450"/>
      <c r="H4" s="450"/>
      <c r="I4" s="451"/>
      <c r="J4" s="449" t="s">
        <v>50</v>
      </c>
      <c r="K4" s="450"/>
      <c r="L4" s="450"/>
      <c r="M4" s="450"/>
      <c r="N4" s="451"/>
      <c r="O4" s="449" t="s">
        <v>51</v>
      </c>
      <c r="P4" s="450"/>
      <c r="Q4" s="450"/>
      <c r="R4" s="450"/>
      <c r="S4" s="451"/>
      <c r="T4" s="449" t="s">
        <v>52</v>
      </c>
      <c r="U4" s="450"/>
      <c r="V4" s="450"/>
      <c r="W4" s="450"/>
      <c r="X4" s="451"/>
      <c r="Y4" s="449" t="s">
        <v>53</v>
      </c>
      <c r="Z4" s="450"/>
      <c r="AA4" s="450"/>
      <c r="AB4" s="450"/>
      <c r="AC4" s="451"/>
      <c r="AD4" s="434" t="s">
        <v>54</v>
      </c>
      <c r="AE4" s="435"/>
      <c r="AF4" s="435"/>
      <c r="AG4" s="435"/>
      <c r="AH4" s="435"/>
    </row>
    <row r="5" spans="1:34" ht="11.25" customHeight="1">
      <c r="A5" s="41"/>
      <c r="B5" s="41"/>
      <c r="C5" s="6"/>
      <c r="D5" s="46"/>
      <c r="E5" s="423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422"/>
      <c r="AE5" s="422"/>
      <c r="AF5" s="422"/>
      <c r="AG5" s="422"/>
      <c r="AH5" s="422"/>
    </row>
    <row r="6" spans="1:34" s="6" customFormat="1" ht="22.5" customHeight="1">
      <c r="A6" s="365" t="s">
        <v>46</v>
      </c>
      <c r="B6" s="365"/>
      <c r="C6" s="49" t="s">
        <v>380</v>
      </c>
      <c r="D6" s="46" t="s">
        <v>198</v>
      </c>
      <c r="E6" s="325">
        <v>1</v>
      </c>
      <c r="F6" s="325"/>
      <c r="G6" s="325"/>
      <c r="H6" s="325"/>
      <c r="I6" s="325"/>
      <c r="J6" s="325">
        <v>5</v>
      </c>
      <c r="K6" s="325"/>
      <c r="L6" s="325"/>
      <c r="M6" s="325"/>
      <c r="N6" s="325"/>
      <c r="O6" s="325">
        <v>214165</v>
      </c>
      <c r="P6" s="325"/>
      <c r="Q6" s="325"/>
      <c r="R6" s="325"/>
      <c r="S6" s="325"/>
      <c r="T6" s="325">
        <v>7652</v>
      </c>
      <c r="U6" s="325"/>
      <c r="V6" s="325"/>
      <c r="W6" s="325"/>
      <c r="X6" s="325"/>
      <c r="Y6" s="325">
        <v>19246</v>
      </c>
      <c r="Z6" s="325"/>
      <c r="AA6" s="325"/>
      <c r="AB6" s="325"/>
      <c r="AC6" s="325"/>
      <c r="AD6" s="422">
        <v>1259</v>
      </c>
      <c r="AE6" s="422"/>
      <c r="AF6" s="422"/>
      <c r="AG6" s="422"/>
      <c r="AH6" s="422"/>
    </row>
    <row r="7" spans="1:34" s="6" customFormat="1" ht="11.25" customHeight="1">
      <c r="A7" s="41"/>
      <c r="B7" s="41"/>
      <c r="D7" s="46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422"/>
      <c r="AE7" s="422"/>
      <c r="AF7" s="422"/>
      <c r="AG7" s="422"/>
      <c r="AH7" s="422"/>
    </row>
    <row r="8" spans="1:34" s="6" customFormat="1" ht="22.5" customHeight="1">
      <c r="A8" s="365"/>
      <c r="B8" s="365"/>
      <c r="C8" s="49" t="s">
        <v>381</v>
      </c>
      <c r="D8" s="46"/>
      <c r="E8" s="325">
        <v>1</v>
      </c>
      <c r="F8" s="325"/>
      <c r="G8" s="325"/>
      <c r="H8" s="325"/>
      <c r="I8" s="325"/>
      <c r="J8" s="325">
        <v>5</v>
      </c>
      <c r="K8" s="325"/>
      <c r="L8" s="325"/>
      <c r="M8" s="325"/>
      <c r="N8" s="325"/>
      <c r="O8" s="325">
        <v>216659</v>
      </c>
      <c r="P8" s="325"/>
      <c r="Q8" s="325"/>
      <c r="R8" s="325"/>
      <c r="S8" s="325"/>
      <c r="T8" s="325">
        <v>7806</v>
      </c>
      <c r="U8" s="325"/>
      <c r="V8" s="325"/>
      <c r="W8" s="325"/>
      <c r="X8" s="325"/>
      <c r="Y8" s="325">
        <v>19531</v>
      </c>
      <c r="Z8" s="325"/>
      <c r="AA8" s="325"/>
      <c r="AB8" s="325"/>
      <c r="AC8" s="325"/>
      <c r="AD8" s="422">
        <v>1264.5</v>
      </c>
      <c r="AE8" s="422"/>
      <c r="AF8" s="422"/>
      <c r="AG8" s="422"/>
      <c r="AH8" s="422"/>
    </row>
    <row r="9" spans="1:34" s="6" customFormat="1" ht="11.25" customHeight="1">
      <c r="A9" s="41"/>
      <c r="B9" s="41"/>
      <c r="D9" s="46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422"/>
      <c r="AE9" s="422"/>
      <c r="AF9" s="422"/>
      <c r="AG9" s="422"/>
      <c r="AH9" s="422"/>
    </row>
    <row r="10" spans="1:34" s="6" customFormat="1" ht="22.5" customHeight="1">
      <c r="A10" s="365"/>
      <c r="B10" s="365"/>
      <c r="C10" s="49" t="s">
        <v>382</v>
      </c>
      <c r="D10" s="46"/>
      <c r="E10" s="325">
        <v>1</v>
      </c>
      <c r="F10" s="325"/>
      <c r="G10" s="325"/>
      <c r="H10" s="325"/>
      <c r="I10" s="325"/>
      <c r="J10" s="325">
        <v>5</v>
      </c>
      <c r="K10" s="325"/>
      <c r="L10" s="325"/>
      <c r="M10" s="325"/>
      <c r="N10" s="325"/>
      <c r="O10" s="325">
        <v>218913</v>
      </c>
      <c r="P10" s="325"/>
      <c r="Q10" s="325"/>
      <c r="R10" s="325"/>
      <c r="S10" s="325"/>
      <c r="T10" s="325">
        <v>7977</v>
      </c>
      <c r="U10" s="325"/>
      <c r="V10" s="325"/>
      <c r="W10" s="325"/>
      <c r="X10" s="325"/>
      <c r="Y10" s="325">
        <v>19833</v>
      </c>
      <c r="Z10" s="325"/>
      <c r="AA10" s="325"/>
      <c r="AB10" s="325"/>
      <c r="AC10" s="325"/>
      <c r="AD10" s="422">
        <v>1290.5999999999999</v>
      </c>
      <c r="AE10" s="422"/>
      <c r="AF10" s="422"/>
      <c r="AG10" s="422"/>
      <c r="AH10" s="422"/>
    </row>
    <row r="11" spans="1:34" ht="11.25" customHeight="1">
      <c r="A11" s="41"/>
      <c r="B11" s="41"/>
      <c r="C11" s="6"/>
      <c r="D11" s="46"/>
      <c r="E11" s="423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422"/>
      <c r="AE11" s="422"/>
      <c r="AF11" s="422"/>
      <c r="AG11" s="422"/>
      <c r="AH11" s="422"/>
    </row>
    <row r="12" spans="1:34" s="10" customFormat="1" ht="22.5" customHeight="1">
      <c r="A12" s="456"/>
      <c r="B12" s="456"/>
      <c r="C12" s="50" t="s">
        <v>383</v>
      </c>
      <c r="D12" s="174"/>
      <c r="E12" s="437">
        <v>1</v>
      </c>
      <c r="F12" s="438"/>
      <c r="G12" s="438"/>
      <c r="H12" s="438"/>
      <c r="I12" s="438"/>
      <c r="J12" s="438">
        <v>5</v>
      </c>
      <c r="K12" s="438"/>
      <c r="L12" s="438"/>
      <c r="M12" s="438"/>
      <c r="N12" s="438"/>
      <c r="O12" s="438">
        <v>221098</v>
      </c>
      <c r="P12" s="438"/>
      <c r="Q12" s="438"/>
      <c r="R12" s="438"/>
      <c r="S12" s="438"/>
      <c r="T12" s="438">
        <v>8126</v>
      </c>
      <c r="U12" s="438"/>
      <c r="V12" s="438"/>
      <c r="W12" s="438"/>
      <c r="X12" s="438"/>
      <c r="Y12" s="438">
        <v>20143</v>
      </c>
      <c r="Z12" s="438"/>
      <c r="AA12" s="438"/>
      <c r="AB12" s="438"/>
      <c r="AC12" s="438"/>
      <c r="AD12" s="452">
        <v>1298.3</v>
      </c>
      <c r="AE12" s="452"/>
      <c r="AF12" s="452"/>
      <c r="AG12" s="452"/>
      <c r="AH12" s="452"/>
    </row>
    <row r="13" spans="1:34" s="10" customFormat="1" ht="11.25" customHeight="1" thickBot="1">
      <c r="A13" s="458"/>
      <c r="B13" s="458"/>
      <c r="C13" s="52"/>
      <c r="D13" s="53"/>
      <c r="E13" s="453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55"/>
      <c r="AE13" s="455"/>
      <c r="AF13" s="455"/>
      <c r="AG13" s="455"/>
      <c r="AH13" s="455"/>
    </row>
    <row r="14" spans="1:34" ht="18" customHeigh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461" t="s">
        <v>384</v>
      </c>
      <c r="AC14" s="462"/>
      <c r="AD14" s="462"/>
      <c r="AE14" s="462"/>
      <c r="AF14" s="462"/>
      <c r="AG14" s="462"/>
      <c r="AH14" s="462"/>
    </row>
    <row r="15" spans="1:34" ht="18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1"/>
      <c r="AC15" s="37"/>
      <c r="AD15" s="37"/>
      <c r="AE15" s="37"/>
      <c r="AF15" s="37"/>
      <c r="AG15" s="37"/>
      <c r="AH15" s="37"/>
    </row>
    <row r="16" spans="1:34" ht="18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8" customHeight="1">
      <c r="A17" s="459" t="s">
        <v>385</v>
      </c>
      <c r="B17" s="459"/>
      <c r="C17" s="459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/>
      <c r="AG17" s="459"/>
      <c r="AH17" s="459"/>
    </row>
    <row r="18" spans="1:34" ht="18" customHeight="1" thickBot="1">
      <c r="A18" s="463" t="s">
        <v>238</v>
      </c>
      <c r="B18" s="463"/>
      <c r="C18" s="463"/>
      <c r="D18" s="463"/>
      <c r="E18" s="463"/>
      <c r="F18" s="463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ht="22.5" customHeight="1">
      <c r="A19" s="441" t="s">
        <v>29</v>
      </c>
      <c r="B19" s="415"/>
      <c r="C19" s="415"/>
      <c r="D19" s="415"/>
      <c r="E19" s="439" t="s">
        <v>56</v>
      </c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1"/>
      <c r="Q19" s="442" t="s">
        <v>57</v>
      </c>
      <c r="R19" s="443"/>
      <c r="S19" s="443"/>
      <c r="T19" s="443"/>
      <c r="U19" s="443"/>
      <c r="V19" s="444"/>
      <c r="W19" s="429" t="s">
        <v>58</v>
      </c>
      <c r="X19" s="430"/>
      <c r="Y19" s="430"/>
      <c r="Z19" s="430"/>
      <c r="AA19" s="430"/>
      <c r="AB19" s="448"/>
      <c r="AC19" s="442" t="s">
        <v>59</v>
      </c>
      <c r="AD19" s="443"/>
      <c r="AE19" s="443"/>
      <c r="AF19" s="443"/>
      <c r="AG19" s="443"/>
      <c r="AH19" s="443"/>
    </row>
    <row r="20" spans="1:34" ht="22.5" customHeight="1">
      <c r="A20" s="451"/>
      <c r="B20" s="399"/>
      <c r="C20" s="399"/>
      <c r="D20" s="399"/>
      <c r="E20" s="449" t="s">
        <v>61</v>
      </c>
      <c r="F20" s="450"/>
      <c r="G20" s="450"/>
      <c r="H20" s="450"/>
      <c r="I20" s="450"/>
      <c r="J20" s="451"/>
      <c r="K20" s="449" t="s">
        <v>62</v>
      </c>
      <c r="L20" s="450"/>
      <c r="M20" s="450"/>
      <c r="N20" s="450"/>
      <c r="O20" s="450"/>
      <c r="P20" s="451"/>
      <c r="Q20" s="445"/>
      <c r="R20" s="446"/>
      <c r="S20" s="446"/>
      <c r="T20" s="446"/>
      <c r="U20" s="446"/>
      <c r="V20" s="447"/>
      <c r="W20" s="434" t="s">
        <v>63</v>
      </c>
      <c r="X20" s="435"/>
      <c r="Y20" s="435"/>
      <c r="Z20" s="435"/>
      <c r="AA20" s="435"/>
      <c r="AB20" s="436"/>
      <c r="AC20" s="445"/>
      <c r="AD20" s="446"/>
      <c r="AE20" s="446"/>
      <c r="AF20" s="446"/>
      <c r="AG20" s="446"/>
      <c r="AH20" s="446"/>
    </row>
    <row r="21" spans="1:34" ht="11.25" customHeight="1">
      <c r="A21" s="41"/>
      <c r="B21" s="41"/>
      <c r="C21" s="6"/>
      <c r="D21" s="54"/>
      <c r="E21" s="5"/>
      <c r="F21" s="5"/>
      <c r="G21" s="5"/>
      <c r="H21" s="5"/>
      <c r="I21" s="5"/>
      <c r="J21" s="6"/>
      <c r="K21" s="5"/>
      <c r="L21" s="5"/>
      <c r="M21" s="5"/>
      <c r="N21" s="5"/>
      <c r="O21" s="5"/>
      <c r="P21" s="6"/>
      <c r="Q21" s="113"/>
      <c r="R21" s="113"/>
      <c r="S21" s="113"/>
      <c r="T21" s="113"/>
      <c r="U21" s="113"/>
      <c r="V21" s="6"/>
      <c r="W21" s="5"/>
      <c r="X21" s="5"/>
      <c r="Y21" s="5"/>
      <c r="Z21" s="5"/>
      <c r="AA21" s="5"/>
      <c r="AB21" s="6"/>
      <c r="AC21" s="5"/>
      <c r="AD21" s="5"/>
      <c r="AE21" s="5"/>
      <c r="AF21" s="5"/>
      <c r="AG21" s="5"/>
      <c r="AH21" s="6"/>
    </row>
    <row r="22" spans="1:34" s="6" customFormat="1" ht="22.5" customHeight="1">
      <c r="A22" s="365" t="s">
        <v>46</v>
      </c>
      <c r="B22" s="365"/>
      <c r="C22" s="49" t="s">
        <v>386</v>
      </c>
      <c r="D22" s="46" t="s">
        <v>198</v>
      </c>
      <c r="E22" s="325">
        <v>61703</v>
      </c>
      <c r="F22" s="325"/>
      <c r="G22" s="325"/>
      <c r="H22" s="325"/>
      <c r="I22" s="325"/>
      <c r="J22" s="325"/>
      <c r="K22" s="325">
        <v>121026</v>
      </c>
      <c r="L22" s="325"/>
      <c r="M22" s="325"/>
      <c r="N22" s="325"/>
      <c r="O22" s="325"/>
      <c r="P22" s="325"/>
      <c r="Q22" s="325">
        <v>1259</v>
      </c>
      <c r="R22" s="325"/>
      <c r="S22" s="325"/>
      <c r="T22" s="325"/>
      <c r="U22" s="325"/>
      <c r="V22" s="325"/>
      <c r="W22" s="325">
        <v>27682</v>
      </c>
      <c r="X22" s="325"/>
      <c r="Y22" s="325"/>
      <c r="Z22" s="325"/>
      <c r="AA22" s="325"/>
      <c r="AB22" s="325"/>
      <c r="AC22" s="325">
        <v>78600</v>
      </c>
      <c r="AD22" s="325"/>
      <c r="AE22" s="325"/>
      <c r="AF22" s="325"/>
      <c r="AG22" s="325"/>
      <c r="AH22" s="325"/>
    </row>
    <row r="23" spans="1:34" s="6" customFormat="1" ht="11.25" customHeight="1">
      <c r="A23" s="41"/>
      <c r="B23" s="41"/>
      <c r="D23" s="54"/>
      <c r="E23" s="5"/>
      <c r="F23" s="5"/>
      <c r="G23" s="5"/>
      <c r="H23" s="5"/>
      <c r="I23" s="5"/>
      <c r="J23" s="11"/>
      <c r="K23" s="5"/>
      <c r="L23" s="5"/>
      <c r="M23" s="5"/>
      <c r="N23" s="5"/>
      <c r="O23" s="5"/>
      <c r="P23" s="11"/>
      <c r="Q23" s="113"/>
      <c r="R23" s="113"/>
      <c r="S23" s="113"/>
      <c r="T23" s="113"/>
      <c r="U23" s="113"/>
      <c r="V23" s="11"/>
      <c r="W23" s="5"/>
      <c r="X23" s="5"/>
      <c r="Y23" s="5"/>
      <c r="Z23" s="5"/>
      <c r="AA23" s="5"/>
      <c r="AB23" s="11"/>
      <c r="AC23" s="5"/>
      <c r="AD23" s="5"/>
      <c r="AE23" s="5"/>
      <c r="AF23" s="5"/>
      <c r="AG23" s="5"/>
      <c r="AH23" s="11"/>
    </row>
    <row r="24" spans="1:34" s="6" customFormat="1" ht="22.5" customHeight="1">
      <c r="A24" s="365"/>
      <c r="B24" s="365"/>
      <c r="C24" s="49" t="s">
        <v>381</v>
      </c>
      <c r="D24" s="54"/>
      <c r="E24" s="325">
        <v>61669</v>
      </c>
      <c r="F24" s="325"/>
      <c r="G24" s="325"/>
      <c r="H24" s="325"/>
      <c r="I24" s="325"/>
      <c r="J24" s="325"/>
      <c r="K24" s="325">
        <v>120185</v>
      </c>
      <c r="L24" s="325"/>
      <c r="M24" s="325"/>
      <c r="N24" s="325"/>
      <c r="O24" s="325"/>
      <c r="P24" s="325"/>
      <c r="Q24" s="325">
        <v>1264.5</v>
      </c>
      <c r="R24" s="325"/>
      <c r="S24" s="325"/>
      <c r="T24" s="325"/>
      <c r="U24" s="325"/>
      <c r="V24" s="325"/>
      <c r="W24" s="325">
        <v>28112</v>
      </c>
      <c r="X24" s="325"/>
      <c r="Y24" s="325"/>
      <c r="Z24" s="325"/>
      <c r="AA24" s="325"/>
      <c r="AB24" s="325"/>
      <c r="AC24" s="325">
        <v>78348</v>
      </c>
      <c r="AD24" s="325"/>
      <c r="AE24" s="325"/>
      <c r="AF24" s="325"/>
      <c r="AG24" s="325"/>
      <c r="AH24" s="325"/>
    </row>
    <row r="25" spans="1:34" s="6" customFormat="1" ht="11.25" customHeight="1">
      <c r="A25" s="41"/>
      <c r="B25" s="41"/>
      <c r="D25" s="54"/>
      <c r="E25" s="5"/>
      <c r="F25" s="5"/>
      <c r="G25" s="5"/>
      <c r="H25" s="5"/>
      <c r="I25" s="5"/>
      <c r="J25" s="11"/>
      <c r="K25" s="5"/>
      <c r="L25" s="5"/>
      <c r="M25" s="5"/>
      <c r="N25" s="5"/>
      <c r="O25" s="5"/>
      <c r="P25" s="11"/>
      <c r="Q25" s="113"/>
      <c r="R25" s="113"/>
      <c r="S25" s="113"/>
      <c r="T25" s="113"/>
      <c r="U25" s="113"/>
      <c r="V25" s="11"/>
      <c r="W25" s="5"/>
      <c r="X25" s="5"/>
      <c r="Y25" s="5"/>
      <c r="Z25" s="5"/>
      <c r="AA25" s="5"/>
      <c r="AB25" s="11"/>
      <c r="AC25" s="5"/>
      <c r="AD25" s="5"/>
      <c r="AE25" s="5"/>
      <c r="AF25" s="5"/>
      <c r="AG25" s="5"/>
      <c r="AH25" s="11"/>
    </row>
    <row r="26" spans="1:34" s="6" customFormat="1" ht="22.5" customHeight="1">
      <c r="A26" s="365"/>
      <c r="B26" s="365"/>
      <c r="C26" s="49" t="s">
        <v>382</v>
      </c>
      <c r="D26" s="54"/>
      <c r="E26" s="325">
        <v>62034</v>
      </c>
      <c r="F26" s="325"/>
      <c r="G26" s="325"/>
      <c r="H26" s="325"/>
      <c r="I26" s="325"/>
      <c r="J26" s="325"/>
      <c r="K26" s="325">
        <v>119945</v>
      </c>
      <c r="L26" s="325"/>
      <c r="M26" s="325"/>
      <c r="N26" s="325"/>
      <c r="O26" s="325"/>
      <c r="P26" s="325"/>
      <c r="Q26" s="325">
        <v>1291</v>
      </c>
      <c r="R26" s="325"/>
      <c r="S26" s="325"/>
      <c r="T26" s="325"/>
      <c r="U26" s="325"/>
      <c r="V26" s="325"/>
      <c r="W26" s="325">
        <v>28900</v>
      </c>
      <c r="X26" s="325"/>
      <c r="Y26" s="325"/>
      <c r="Z26" s="325"/>
      <c r="AA26" s="325"/>
      <c r="AB26" s="325"/>
      <c r="AC26" s="325">
        <v>79199</v>
      </c>
      <c r="AD26" s="325"/>
      <c r="AE26" s="325"/>
      <c r="AF26" s="325"/>
      <c r="AG26" s="325"/>
      <c r="AH26" s="325"/>
    </row>
    <row r="27" spans="1:34" ht="11.25" customHeight="1">
      <c r="A27" s="41"/>
      <c r="B27" s="41"/>
      <c r="C27" s="6"/>
      <c r="D27" s="54"/>
      <c r="E27" s="5"/>
      <c r="F27" s="5"/>
      <c r="G27" s="5"/>
      <c r="H27" s="5"/>
      <c r="I27" s="5"/>
      <c r="J27" s="11"/>
      <c r="K27" s="5"/>
      <c r="L27" s="5"/>
      <c r="M27" s="5"/>
      <c r="N27" s="5"/>
      <c r="O27" s="5"/>
      <c r="P27" s="11"/>
      <c r="Q27" s="113"/>
      <c r="R27" s="113"/>
      <c r="S27" s="113"/>
      <c r="T27" s="113"/>
      <c r="U27" s="113"/>
      <c r="V27" s="11"/>
      <c r="W27" s="5"/>
      <c r="X27" s="5"/>
      <c r="Y27" s="5"/>
      <c r="Z27" s="5"/>
      <c r="AA27" s="5"/>
      <c r="AB27" s="11"/>
      <c r="AC27" s="5"/>
      <c r="AD27" s="5"/>
      <c r="AE27" s="5"/>
      <c r="AF27" s="5"/>
      <c r="AG27" s="5"/>
      <c r="AH27" s="11"/>
    </row>
    <row r="28" spans="1:34" s="10" customFormat="1" ht="22.5" customHeight="1">
      <c r="A28" s="456"/>
      <c r="B28" s="456"/>
      <c r="C28" s="50" t="s">
        <v>387</v>
      </c>
      <c r="D28" s="175"/>
      <c r="E28" s="437">
        <v>61770</v>
      </c>
      <c r="F28" s="438"/>
      <c r="G28" s="438"/>
      <c r="H28" s="438"/>
      <c r="I28" s="438"/>
      <c r="J28" s="438"/>
      <c r="K28" s="438">
        <v>118761</v>
      </c>
      <c r="L28" s="438"/>
      <c r="M28" s="438"/>
      <c r="N28" s="438"/>
      <c r="O28" s="438"/>
      <c r="P28" s="438"/>
      <c r="Q28" s="438">
        <v>1298</v>
      </c>
      <c r="R28" s="438"/>
      <c r="S28" s="438"/>
      <c r="T28" s="438"/>
      <c r="U28" s="438"/>
      <c r="V28" s="438"/>
      <c r="W28" s="438">
        <v>29322</v>
      </c>
      <c r="X28" s="438"/>
      <c r="Y28" s="438"/>
      <c r="Z28" s="438"/>
      <c r="AA28" s="438"/>
      <c r="AB28" s="438"/>
      <c r="AC28" s="438">
        <v>78790</v>
      </c>
      <c r="AD28" s="438"/>
      <c r="AE28" s="438"/>
      <c r="AF28" s="438"/>
      <c r="AG28" s="438"/>
      <c r="AH28" s="438"/>
    </row>
    <row r="29" spans="1:34" s="6" customFormat="1" ht="11.25" customHeight="1" thickBot="1">
      <c r="A29" s="38"/>
      <c r="B29" s="55"/>
      <c r="C29" s="55"/>
      <c r="D29" s="38"/>
      <c r="E29" s="56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8"/>
      <c r="X29" s="58"/>
      <c r="Y29" s="58"/>
      <c r="Z29" s="58"/>
      <c r="AA29" s="58"/>
      <c r="AB29" s="57"/>
      <c r="AC29" s="57"/>
      <c r="AD29" s="57"/>
      <c r="AE29" s="57"/>
      <c r="AF29" s="57"/>
      <c r="AG29" s="57"/>
      <c r="AH29" s="57"/>
    </row>
    <row r="30" spans="1:34" ht="18" customHeight="1">
      <c r="A30" s="6"/>
      <c r="B30" s="464"/>
      <c r="C30" s="465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6"/>
      <c r="Z30" s="6"/>
      <c r="AA30" s="6"/>
      <c r="AB30" s="335" t="s">
        <v>55</v>
      </c>
      <c r="AC30" s="466"/>
      <c r="AD30" s="466"/>
      <c r="AE30" s="466"/>
      <c r="AF30" s="466"/>
      <c r="AG30" s="466"/>
      <c r="AH30" s="466"/>
    </row>
    <row r="31" spans="1:34" ht="18" customHeight="1">
      <c r="A31" s="6"/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8" customHeight="1">
      <c r="A32" s="6"/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8" customHeight="1">
      <c r="A33" s="459" t="s">
        <v>388</v>
      </c>
      <c r="B33" s="459"/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</row>
    <row r="34" spans="1:34" ht="18" customHeight="1" thickBot="1">
      <c r="A34" s="59" t="s">
        <v>64</v>
      </c>
      <c r="B34" s="60"/>
      <c r="C34" s="60"/>
      <c r="D34" s="6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22.5" customHeight="1">
      <c r="A35" s="443" t="s">
        <v>29</v>
      </c>
      <c r="B35" s="443"/>
      <c r="C35" s="443"/>
      <c r="D35" s="444"/>
      <c r="E35" s="429" t="s">
        <v>65</v>
      </c>
      <c r="F35" s="430"/>
      <c r="G35" s="430"/>
      <c r="H35" s="430"/>
      <c r="I35" s="430"/>
      <c r="J35" s="430"/>
      <c r="K35" s="430"/>
      <c r="L35" s="430"/>
      <c r="M35" s="430"/>
      <c r="N35" s="448"/>
      <c r="O35" s="429" t="s">
        <v>66</v>
      </c>
      <c r="P35" s="430"/>
      <c r="Q35" s="430"/>
      <c r="R35" s="430"/>
      <c r="S35" s="430"/>
      <c r="T35" s="430"/>
      <c r="U35" s="430"/>
      <c r="V35" s="430"/>
      <c r="W35" s="430"/>
      <c r="X35" s="448"/>
      <c r="Y35" s="429" t="s">
        <v>389</v>
      </c>
      <c r="Z35" s="430"/>
      <c r="AA35" s="430"/>
      <c r="AB35" s="430"/>
      <c r="AC35" s="430"/>
      <c r="AD35" s="430"/>
      <c r="AE35" s="430"/>
      <c r="AF35" s="430"/>
      <c r="AG35" s="430"/>
      <c r="AH35" s="430"/>
    </row>
    <row r="36" spans="1:34" ht="22.5" customHeight="1">
      <c r="A36" s="446"/>
      <c r="B36" s="446"/>
      <c r="C36" s="446"/>
      <c r="D36" s="447"/>
      <c r="E36" s="434" t="s">
        <v>213</v>
      </c>
      <c r="F36" s="435"/>
      <c r="G36" s="435"/>
      <c r="H36" s="435"/>
      <c r="I36" s="435"/>
      <c r="J36" s="435"/>
      <c r="K36" s="435"/>
      <c r="L36" s="435"/>
      <c r="M36" s="435"/>
      <c r="N36" s="436"/>
      <c r="O36" s="434" t="s">
        <v>390</v>
      </c>
      <c r="P36" s="435"/>
      <c r="Q36" s="435"/>
      <c r="R36" s="435"/>
      <c r="S36" s="435"/>
      <c r="T36" s="435"/>
      <c r="U36" s="435"/>
      <c r="V36" s="435"/>
      <c r="W36" s="435"/>
      <c r="X36" s="436"/>
      <c r="Y36" s="434" t="s">
        <v>391</v>
      </c>
      <c r="Z36" s="435"/>
      <c r="AA36" s="435"/>
      <c r="AB36" s="435"/>
      <c r="AC36" s="435"/>
      <c r="AD36" s="435"/>
      <c r="AE36" s="435"/>
      <c r="AF36" s="435"/>
      <c r="AG36" s="435"/>
      <c r="AH36" s="435"/>
    </row>
    <row r="37" spans="1:34" ht="12.75" customHeight="1">
      <c r="A37" s="41"/>
      <c r="B37" s="41"/>
      <c r="C37" s="6"/>
      <c r="D37" s="54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</row>
    <row r="38" spans="1:34" s="6" customFormat="1" ht="19.5" customHeight="1">
      <c r="A38" s="365" t="s">
        <v>46</v>
      </c>
      <c r="B38" s="365"/>
      <c r="C38" s="49" t="s">
        <v>386</v>
      </c>
      <c r="D38" s="46" t="s">
        <v>198</v>
      </c>
      <c r="E38" s="431">
        <v>44.6</v>
      </c>
      <c r="F38" s="431"/>
      <c r="G38" s="431"/>
      <c r="H38" s="431"/>
      <c r="I38" s="431"/>
      <c r="J38" s="431"/>
      <c r="K38" s="431"/>
      <c r="L38" s="431"/>
      <c r="M38" s="431"/>
      <c r="N38" s="431"/>
      <c r="O38" s="431">
        <v>44.9</v>
      </c>
      <c r="P38" s="431"/>
      <c r="Q38" s="431"/>
      <c r="R38" s="431"/>
      <c r="S38" s="431"/>
      <c r="T38" s="431"/>
      <c r="U38" s="431"/>
      <c r="V38" s="431"/>
      <c r="W38" s="431"/>
      <c r="X38" s="431"/>
      <c r="Y38" s="431">
        <v>64.900000000000006</v>
      </c>
      <c r="Z38" s="431"/>
      <c r="AA38" s="431"/>
      <c r="AB38" s="431"/>
      <c r="AC38" s="431"/>
      <c r="AD38" s="431"/>
      <c r="AE38" s="431"/>
      <c r="AF38" s="431"/>
      <c r="AG38" s="431"/>
      <c r="AH38" s="431"/>
    </row>
    <row r="39" spans="1:34" s="6" customFormat="1" ht="12.75" customHeight="1">
      <c r="A39" s="41"/>
      <c r="B39" s="41"/>
      <c r="D39" s="54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</row>
    <row r="40" spans="1:34" s="6" customFormat="1" ht="19.5" customHeight="1">
      <c r="A40" s="41"/>
      <c r="B40" s="41"/>
      <c r="C40" s="49" t="s">
        <v>392</v>
      </c>
      <c r="D40" s="54"/>
      <c r="E40" s="431">
        <v>44.7</v>
      </c>
      <c r="F40" s="431"/>
      <c r="G40" s="431"/>
      <c r="H40" s="431"/>
      <c r="I40" s="431"/>
      <c r="J40" s="431"/>
      <c r="K40" s="431"/>
      <c r="L40" s="431"/>
      <c r="M40" s="431"/>
      <c r="N40" s="431"/>
      <c r="O40" s="431">
        <v>45.6</v>
      </c>
      <c r="P40" s="431"/>
      <c r="Q40" s="431"/>
      <c r="R40" s="431"/>
      <c r="S40" s="431"/>
      <c r="T40" s="431"/>
      <c r="U40" s="431"/>
      <c r="V40" s="431"/>
      <c r="W40" s="431"/>
      <c r="X40" s="431"/>
      <c r="Y40" s="431">
        <v>65.2</v>
      </c>
      <c r="Z40" s="431"/>
      <c r="AA40" s="431"/>
      <c r="AB40" s="431"/>
      <c r="AC40" s="431"/>
      <c r="AD40" s="431"/>
      <c r="AE40" s="431"/>
      <c r="AF40" s="431"/>
      <c r="AG40" s="431"/>
      <c r="AH40" s="431"/>
    </row>
    <row r="41" spans="1:34" s="6" customFormat="1" ht="12.75" customHeight="1">
      <c r="A41" s="41"/>
      <c r="B41" s="41"/>
      <c r="D41" s="54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</row>
    <row r="42" spans="1:34" s="6" customFormat="1" ht="19.5" customHeight="1">
      <c r="A42" s="41"/>
      <c r="B42" s="41"/>
      <c r="C42" s="49" t="s">
        <v>393</v>
      </c>
      <c r="D42" s="54"/>
      <c r="E42" s="431">
        <v>45.7</v>
      </c>
      <c r="F42" s="431"/>
      <c r="G42" s="431"/>
      <c r="H42" s="431"/>
      <c r="I42" s="431"/>
      <c r="J42" s="431"/>
      <c r="K42" s="431"/>
      <c r="L42" s="431"/>
      <c r="M42" s="431"/>
      <c r="N42" s="431"/>
      <c r="O42" s="431">
        <v>46.6</v>
      </c>
      <c r="P42" s="431"/>
      <c r="Q42" s="431"/>
      <c r="R42" s="431"/>
      <c r="S42" s="431"/>
      <c r="T42" s="431"/>
      <c r="U42" s="431"/>
      <c r="V42" s="431"/>
      <c r="W42" s="431"/>
      <c r="X42" s="431"/>
      <c r="Y42" s="431">
        <v>66</v>
      </c>
      <c r="Z42" s="431"/>
      <c r="AA42" s="431"/>
      <c r="AB42" s="431"/>
      <c r="AC42" s="431"/>
      <c r="AD42" s="431"/>
      <c r="AE42" s="431"/>
      <c r="AF42" s="431"/>
      <c r="AG42" s="431"/>
      <c r="AH42" s="431"/>
    </row>
    <row r="43" spans="1:34" ht="12.75" customHeight="1">
      <c r="A43" s="41"/>
      <c r="B43" s="41"/>
      <c r="C43" s="6"/>
      <c r="D43" s="54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</row>
    <row r="44" spans="1:34" ht="19.5" customHeight="1">
      <c r="A44" s="121"/>
      <c r="B44" s="121"/>
      <c r="C44" s="50" t="s">
        <v>394</v>
      </c>
      <c r="D44" s="175"/>
      <c r="E44" s="432">
        <v>45.9</v>
      </c>
      <c r="F44" s="433"/>
      <c r="G44" s="433"/>
      <c r="H44" s="433"/>
      <c r="I44" s="433"/>
      <c r="J44" s="433"/>
      <c r="K44" s="433"/>
      <c r="L44" s="433"/>
      <c r="M44" s="433"/>
      <c r="N44" s="433"/>
      <c r="O44" s="433">
        <v>47.5</v>
      </c>
      <c r="P44" s="433"/>
      <c r="Q44" s="433"/>
      <c r="R44" s="433"/>
      <c r="S44" s="433"/>
      <c r="T44" s="433"/>
      <c r="U44" s="433"/>
      <c r="V44" s="433"/>
      <c r="W44" s="433"/>
      <c r="X44" s="433"/>
      <c r="Y44" s="433">
        <v>66.3</v>
      </c>
      <c r="Z44" s="433"/>
      <c r="AA44" s="433"/>
      <c r="AB44" s="433"/>
      <c r="AC44" s="433"/>
      <c r="AD44" s="433"/>
      <c r="AE44" s="433"/>
      <c r="AF44" s="433"/>
      <c r="AG44" s="433"/>
      <c r="AH44" s="433"/>
    </row>
    <row r="45" spans="1:34" ht="12.75" customHeight="1" thickBot="1">
      <c r="A45" s="41"/>
      <c r="B45" s="41"/>
      <c r="C45" s="6"/>
      <c r="D45" s="54"/>
      <c r="E45" s="62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</row>
    <row r="46" spans="1:34" ht="18" customHeight="1">
      <c r="A46" s="460"/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60"/>
      <c r="R46" s="460"/>
      <c r="S46" s="460"/>
      <c r="T46" s="460"/>
      <c r="U46" s="460"/>
      <c r="V46" s="460"/>
      <c r="W46" s="460"/>
      <c r="X46" s="460"/>
      <c r="Y46" s="39"/>
      <c r="Z46" s="39"/>
      <c r="AA46" s="39"/>
      <c r="AB46" s="461" t="s">
        <v>55</v>
      </c>
      <c r="AC46" s="462"/>
      <c r="AD46" s="462"/>
      <c r="AE46" s="462"/>
      <c r="AF46" s="462"/>
      <c r="AG46" s="462"/>
      <c r="AH46" s="462"/>
    </row>
    <row r="47" spans="1:34" ht="18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</sheetData>
  <mergeCells count="130">
    <mergeCell ref="A33:AH33"/>
    <mergeCell ref="A46:X46"/>
    <mergeCell ref="AB46:AH46"/>
    <mergeCell ref="A1:AH1"/>
    <mergeCell ref="AB14:AH14"/>
    <mergeCell ref="A17:AH17"/>
    <mergeCell ref="A18:F18"/>
    <mergeCell ref="B30:X30"/>
    <mergeCell ref="AB30:AH30"/>
    <mergeCell ref="A19:D20"/>
    <mergeCell ref="A6:B6"/>
    <mergeCell ref="A10:B10"/>
    <mergeCell ref="E10:I10"/>
    <mergeCell ref="A26:B26"/>
    <mergeCell ref="A8:B8"/>
    <mergeCell ref="A12:B12"/>
    <mergeCell ref="E6:I6"/>
    <mergeCell ref="E9:I9"/>
    <mergeCell ref="E11:I11"/>
    <mergeCell ref="E8:I8"/>
    <mergeCell ref="A3:D4"/>
    <mergeCell ref="A2:F2"/>
    <mergeCell ref="A13:B13"/>
    <mergeCell ref="E12:I12"/>
    <mergeCell ref="J12:N12"/>
    <mergeCell ref="O12:S12"/>
    <mergeCell ref="J10:N10"/>
    <mergeCell ref="O10:S10"/>
    <mergeCell ref="J6:N6"/>
    <mergeCell ref="O6:S6"/>
    <mergeCell ref="A28:B28"/>
    <mergeCell ref="A22:B22"/>
    <mergeCell ref="A35:D36"/>
    <mergeCell ref="A24:B24"/>
    <mergeCell ref="A38:B38"/>
    <mergeCell ref="E35:N35"/>
    <mergeCell ref="E22:J22"/>
    <mergeCell ref="K22:P22"/>
    <mergeCell ref="E26:J26"/>
    <mergeCell ref="K26:P26"/>
    <mergeCell ref="O35:X35"/>
    <mergeCell ref="E40:N40"/>
    <mergeCell ref="O40:X40"/>
    <mergeCell ref="E3:AC3"/>
    <mergeCell ref="AD3:AH3"/>
    <mergeCell ref="E4:I4"/>
    <mergeCell ref="J4:N4"/>
    <mergeCell ref="O4:S4"/>
    <mergeCell ref="T4:X4"/>
    <mergeCell ref="Y4:AC4"/>
    <mergeCell ref="AD4:AH4"/>
    <mergeCell ref="E5:I5"/>
    <mergeCell ref="J5:N5"/>
    <mergeCell ref="O5:S5"/>
    <mergeCell ref="T5:X5"/>
    <mergeCell ref="Y5:AC5"/>
    <mergeCell ref="AD5:AH5"/>
    <mergeCell ref="T6:X6"/>
    <mergeCell ref="Y6:AC6"/>
    <mergeCell ref="AD6:AH6"/>
    <mergeCell ref="E7:I7"/>
    <mergeCell ref="J7:N7"/>
    <mergeCell ref="O7:S7"/>
    <mergeCell ref="T7:X7"/>
    <mergeCell ref="Y7:AC7"/>
    <mergeCell ref="AD7:AH7"/>
    <mergeCell ref="J8:N8"/>
    <mergeCell ref="O8:S8"/>
    <mergeCell ref="T8:X8"/>
    <mergeCell ref="Y8:AC8"/>
    <mergeCell ref="AD8:AH8"/>
    <mergeCell ref="J9:N9"/>
    <mergeCell ref="O9:S9"/>
    <mergeCell ref="T9:X9"/>
    <mergeCell ref="Y9:AC9"/>
    <mergeCell ref="AD9:AH9"/>
    <mergeCell ref="Y10:AC10"/>
    <mergeCell ref="AD10:AH10"/>
    <mergeCell ref="J11:N11"/>
    <mergeCell ref="O11:S11"/>
    <mergeCell ref="T11:X11"/>
    <mergeCell ref="Y11:AC11"/>
    <mergeCell ref="AD11:AH11"/>
    <mergeCell ref="T10:X10"/>
    <mergeCell ref="Y12:AC12"/>
    <mergeCell ref="AD12:AH12"/>
    <mergeCell ref="E13:I13"/>
    <mergeCell ref="J13:N13"/>
    <mergeCell ref="O13:S13"/>
    <mergeCell ref="T13:X13"/>
    <mergeCell ref="Y13:AC13"/>
    <mergeCell ref="AD13:AH13"/>
    <mergeCell ref="T12:X12"/>
    <mergeCell ref="E19:P19"/>
    <mergeCell ref="Q19:V20"/>
    <mergeCell ref="W19:AB19"/>
    <mergeCell ref="AC19:AH20"/>
    <mergeCell ref="E20:J20"/>
    <mergeCell ref="K20:P20"/>
    <mergeCell ref="W20:AB20"/>
    <mergeCell ref="W28:AB28"/>
    <mergeCell ref="AC28:AH28"/>
    <mergeCell ref="Q22:V22"/>
    <mergeCell ref="W22:AB22"/>
    <mergeCell ref="AC22:AH22"/>
    <mergeCell ref="E24:J24"/>
    <mergeCell ref="K24:P24"/>
    <mergeCell ref="Q24:V24"/>
    <mergeCell ref="W24:AB24"/>
    <mergeCell ref="AC24:AH24"/>
    <mergeCell ref="Y36:AH36"/>
    <mergeCell ref="E38:N38"/>
    <mergeCell ref="O38:X38"/>
    <mergeCell ref="Y38:AH38"/>
    <mergeCell ref="Q26:V26"/>
    <mergeCell ref="W26:AB26"/>
    <mergeCell ref="AC26:AH26"/>
    <mergeCell ref="E28:J28"/>
    <mergeCell ref="K28:P28"/>
    <mergeCell ref="Q28:V28"/>
    <mergeCell ref="Y35:AH35"/>
    <mergeCell ref="Y40:AH40"/>
    <mergeCell ref="E42:N42"/>
    <mergeCell ref="O42:X42"/>
    <mergeCell ref="Y42:AH42"/>
    <mergeCell ref="E44:N44"/>
    <mergeCell ref="O44:X44"/>
    <mergeCell ref="Y44:AH44"/>
    <mergeCell ref="E36:N36"/>
    <mergeCell ref="O36:X3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6" firstPageNumber="85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zoomScale="90" zoomScaleNormal="90" workbookViewId="0">
      <selection activeCell="B18" sqref="B18"/>
    </sheetView>
  </sheetViews>
  <sheetFormatPr defaultColWidth="3.625" defaultRowHeight="22.5" customHeight="1"/>
  <cols>
    <col min="1" max="2" width="2.875" style="4" customWidth="1"/>
    <col min="3" max="3" width="3.625" style="4" customWidth="1"/>
    <col min="4" max="4" width="2.625" style="4" customWidth="1"/>
    <col min="5" max="5" width="27.625" style="4" customWidth="1"/>
    <col min="6" max="6" width="3.375" style="4" customWidth="1"/>
    <col min="7" max="9" width="16.625" style="4" customWidth="1"/>
    <col min="10" max="10" width="3.625" style="4"/>
    <col min="11" max="11" width="8.75" style="4" bestFit="1" customWidth="1"/>
    <col min="12" max="12" width="12.125" style="4" bestFit="1" customWidth="1"/>
    <col min="13" max="13" width="15" style="4" bestFit="1" customWidth="1"/>
    <col min="14" max="14" width="3" style="4" bestFit="1" customWidth="1"/>
    <col min="15" max="16384" width="3.625" style="4"/>
  </cols>
  <sheetData>
    <row r="1" spans="1:14" ht="27.95" customHeight="1">
      <c r="A1" s="385" t="s">
        <v>402</v>
      </c>
      <c r="B1" s="385"/>
      <c r="C1" s="385"/>
      <c r="D1" s="385"/>
      <c r="E1" s="385"/>
      <c r="F1" s="385"/>
      <c r="G1" s="385"/>
      <c r="H1" s="385"/>
      <c r="I1" s="385"/>
    </row>
    <row r="2" spans="1:14" ht="9.9499999999999993" customHeight="1" thickBot="1"/>
    <row r="3" spans="1:14" ht="22.5" customHeight="1">
      <c r="A3" s="444" t="s">
        <v>139</v>
      </c>
      <c r="B3" s="467"/>
      <c r="C3" s="467"/>
      <c r="D3" s="467"/>
      <c r="E3" s="467"/>
      <c r="F3" s="467"/>
      <c r="G3" s="472" t="s">
        <v>140</v>
      </c>
      <c r="H3" s="472" t="s">
        <v>141</v>
      </c>
      <c r="I3" s="442" t="s">
        <v>142</v>
      </c>
    </row>
    <row r="4" spans="1:14" ht="22.5" customHeight="1">
      <c r="A4" s="468"/>
      <c r="B4" s="469"/>
      <c r="C4" s="469"/>
      <c r="D4" s="469"/>
      <c r="E4" s="469"/>
      <c r="F4" s="469"/>
      <c r="G4" s="473"/>
      <c r="H4" s="473"/>
      <c r="I4" s="475"/>
    </row>
    <row r="5" spans="1:14" ht="22.5" customHeight="1">
      <c r="A5" s="470"/>
      <c r="B5" s="471"/>
      <c r="C5" s="471"/>
      <c r="D5" s="471"/>
      <c r="E5" s="471"/>
      <c r="F5" s="471"/>
      <c r="G5" s="474"/>
      <c r="H5" s="474"/>
      <c r="I5" s="445"/>
    </row>
    <row r="6" spans="1:14" ht="22.5" customHeight="1">
      <c r="A6" s="114"/>
      <c r="B6" s="114"/>
      <c r="C6" s="114"/>
      <c r="D6" s="114"/>
      <c r="E6" s="114"/>
      <c r="F6" s="114"/>
      <c r="G6" s="47"/>
      <c r="H6" s="6"/>
      <c r="I6" s="6"/>
    </row>
    <row r="7" spans="1:14" s="10" customFormat="1" ht="22.5" customHeight="1">
      <c r="A7" s="4"/>
      <c r="B7" s="333" t="s">
        <v>403</v>
      </c>
      <c r="C7" s="333"/>
      <c r="D7" s="333"/>
      <c r="E7" s="333"/>
      <c r="F7" s="6"/>
      <c r="G7" s="126">
        <v>46384</v>
      </c>
      <c r="H7" s="5">
        <v>7354056</v>
      </c>
      <c r="I7" s="5">
        <v>242367786</v>
      </c>
    </row>
    <row r="8" spans="1:14" ht="22.5" customHeight="1">
      <c r="A8" s="10"/>
      <c r="B8" s="478" t="s">
        <v>404</v>
      </c>
      <c r="C8" s="478"/>
      <c r="D8" s="478"/>
      <c r="E8" s="478"/>
      <c r="F8" s="51"/>
      <c r="G8" s="9">
        <v>46232</v>
      </c>
      <c r="H8" s="9">
        <v>7356237</v>
      </c>
      <c r="I8" s="9">
        <v>247526181</v>
      </c>
    </row>
    <row r="9" spans="1:14" s="10" customFormat="1" ht="22.5" customHeight="1">
      <c r="A9" s="4"/>
      <c r="B9" s="4"/>
      <c r="C9" s="6"/>
      <c r="D9" s="6"/>
      <c r="E9" s="41"/>
      <c r="F9" s="46"/>
      <c r="G9" s="5"/>
      <c r="H9" s="5"/>
      <c r="I9" s="5"/>
    </row>
    <row r="10" spans="1:14" ht="22.5" customHeight="1">
      <c r="A10" s="10"/>
      <c r="B10" s="10"/>
      <c r="C10" s="67"/>
      <c r="D10" s="479" t="s">
        <v>143</v>
      </c>
      <c r="E10" s="480"/>
      <c r="F10" s="481"/>
      <c r="G10" s="9">
        <v>32196</v>
      </c>
      <c r="H10" s="9">
        <v>3256046</v>
      </c>
      <c r="I10" s="9">
        <v>62067720</v>
      </c>
      <c r="K10" s="13"/>
      <c r="L10" s="13"/>
      <c r="M10" s="13"/>
      <c r="N10" s="13"/>
    </row>
    <row r="11" spans="1:14" ht="22.5" customHeight="1">
      <c r="C11" s="6"/>
      <c r="D11" s="346"/>
      <c r="E11" s="476"/>
      <c r="F11" s="477"/>
      <c r="G11" s="5"/>
      <c r="H11" s="5"/>
      <c r="I11" s="5"/>
    </row>
    <row r="12" spans="1:14" ht="22.5" customHeight="1">
      <c r="C12" s="6"/>
      <c r="D12" s="346" t="s">
        <v>144</v>
      </c>
      <c r="E12" s="476"/>
      <c r="F12" s="477"/>
      <c r="G12" s="5">
        <v>25194</v>
      </c>
      <c r="H12" s="5">
        <v>2609259</v>
      </c>
      <c r="I12" s="5">
        <v>52294221</v>
      </c>
    </row>
    <row r="13" spans="1:14" ht="22.5" customHeight="1">
      <c r="C13" s="6"/>
      <c r="D13" s="346" t="s">
        <v>145</v>
      </c>
      <c r="E13" s="476"/>
      <c r="F13" s="477"/>
      <c r="G13" s="5">
        <v>1428</v>
      </c>
      <c r="H13" s="5">
        <v>224599</v>
      </c>
      <c r="I13" s="5">
        <v>4564773</v>
      </c>
    </row>
    <row r="14" spans="1:14" ht="22.5" customHeight="1">
      <c r="C14" s="6"/>
      <c r="D14" s="346" t="s">
        <v>146</v>
      </c>
      <c r="E14" s="476"/>
      <c r="F14" s="477"/>
      <c r="G14" s="5">
        <v>2384</v>
      </c>
      <c r="H14" s="5">
        <v>223641</v>
      </c>
      <c r="I14" s="5">
        <v>2461307</v>
      </c>
    </row>
    <row r="15" spans="1:14" ht="22.5" customHeight="1">
      <c r="C15" s="6"/>
      <c r="D15" s="346" t="s">
        <v>147</v>
      </c>
      <c r="E15" s="476"/>
      <c r="F15" s="477"/>
      <c r="G15" s="5">
        <v>258</v>
      </c>
      <c r="H15" s="5">
        <v>49406</v>
      </c>
      <c r="I15" s="5">
        <v>1047904</v>
      </c>
    </row>
    <row r="16" spans="1:14" ht="22.5" customHeight="1">
      <c r="C16" s="6"/>
      <c r="D16" s="346" t="s">
        <v>148</v>
      </c>
      <c r="E16" s="476"/>
      <c r="F16" s="477"/>
      <c r="G16" s="5">
        <v>805</v>
      </c>
      <c r="H16" s="5">
        <v>65010</v>
      </c>
      <c r="I16" s="5">
        <v>1064121</v>
      </c>
    </row>
    <row r="17" spans="1:13" ht="22.5" customHeight="1">
      <c r="C17" s="6"/>
      <c r="D17" s="346" t="s">
        <v>149</v>
      </c>
      <c r="E17" s="476"/>
      <c r="F17" s="477"/>
      <c r="G17" s="5">
        <v>29</v>
      </c>
      <c r="H17" s="5">
        <v>6939</v>
      </c>
      <c r="I17" s="5">
        <v>134410</v>
      </c>
    </row>
    <row r="18" spans="1:13" ht="22.5" customHeight="1">
      <c r="C18" s="6"/>
      <c r="D18" s="346" t="s">
        <v>150</v>
      </c>
      <c r="E18" s="476"/>
      <c r="F18" s="477"/>
      <c r="G18" s="5">
        <v>601</v>
      </c>
      <c r="H18" s="5">
        <v>35836</v>
      </c>
      <c r="I18" s="5">
        <v>313044</v>
      </c>
    </row>
    <row r="19" spans="1:13" ht="22.5" customHeight="1">
      <c r="C19" s="6"/>
      <c r="D19" s="346" t="s">
        <v>151</v>
      </c>
      <c r="E19" s="476"/>
      <c r="F19" s="477"/>
      <c r="G19" s="5">
        <v>1482</v>
      </c>
      <c r="H19" s="5">
        <v>40840</v>
      </c>
      <c r="I19" s="5">
        <v>186836</v>
      </c>
    </row>
    <row r="20" spans="1:13" ht="22.5" customHeight="1">
      <c r="C20" s="6"/>
      <c r="D20" s="346" t="s">
        <v>152</v>
      </c>
      <c r="E20" s="476"/>
      <c r="F20" s="477"/>
      <c r="G20" s="5">
        <v>15</v>
      </c>
      <c r="H20" s="5">
        <v>516</v>
      </c>
      <c r="I20" s="5">
        <v>1104</v>
      </c>
    </row>
    <row r="21" spans="1:13" ht="22.5" customHeight="1">
      <c r="C21" s="6"/>
      <c r="D21" s="346"/>
      <c r="E21" s="476"/>
      <c r="F21" s="477"/>
      <c r="G21" s="5"/>
      <c r="H21" s="5"/>
      <c r="I21" s="5"/>
    </row>
    <row r="22" spans="1:13" ht="22.5" customHeight="1">
      <c r="A22" s="10"/>
      <c r="B22" s="10"/>
      <c r="C22" s="67"/>
      <c r="D22" s="479" t="s">
        <v>153</v>
      </c>
      <c r="E22" s="480"/>
      <c r="F22" s="481"/>
      <c r="G22" s="9">
        <v>14036</v>
      </c>
      <c r="H22" s="9">
        <v>4100191</v>
      </c>
      <c r="I22" s="9">
        <v>185458461</v>
      </c>
    </row>
    <row r="23" spans="1:13" ht="22.5" customHeight="1">
      <c r="C23" s="6"/>
      <c r="D23" s="346"/>
      <c r="E23" s="476"/>
      <c r="F23" s="477"/>
      <c r="G23" s="5"/>
      <c r="H23" s="5"/>
      <c r="I23" s="5"/>
    </row>
    <row r="24" spans="1:13" s="10" customFormat="1" ht="22.5" customHeight="1">
      <c r="A24" s="482" t="s">
        <v>445</v>
      </c>
      <c r="B24" s="483"/>
      <c r="C24" s="333"/>
      <c r="D24" s="346" t="s">
        <v>154</v>
      </c>
      <c r="E24" s="476"/>
      <c r="F24" s="477"/>
      <c r="G24" s="5">
        <v>112</v>
      </c>
      <c r="H24" s="5">
        <v>347179</v>
      </c>
      <c r="I24" s="5">
        <v>19494269</v>
      </c>
      <c r="K24" s="14"/>
      <c r="L24" s="14"/>
      <c r="M24" s="14"/>
    </row>
    <row r="25" spans="1:13" ht="22.5" customHeight="1">
      <c r="A25" s="482"/>
      <c r="B25" s="483"/>
      <c r="C25" s="333"/>
      <c r="D25" s="346" t="s">
        <v>155</v>
      </c>
      <c r="E25" s="476"/>
      <c r="F25" s="477"/>
      <c r="G25" s="5">
        <v>2535</v>
      </c>
      <c r="H25" s="5">
        <v>1153219</v>
      </c>
      <c r="I25" s="5">
        <v>56626729</v>
      </c>
    </row>
    <row r="26" spans="1:13" ht="22.5" customHeight="1">
      <c r="A26" s="482"/>
      <c r="B26" s="483"/>
      <c r="C26" s="333"/>
      <c r="D26" s="346" t="s">
        <v>156</v>
      </c>
      <c r="E26" s="476"/>
      <c r="F26" s="477"/>
      <c r="G26" s="5">
        <v>1522</v>
      </c>
      <c r="H26" s="5">
        <v>246501</v>
      </c>
      <c r="I26" s="5">
        <v>7488204</v>
      </c>
    </row>
    <row r="27" spans="1:13" ht="22.5" customHeight="1">
      <c r="A27" s="482"/>
      <c r="B27" s="483"/>
      <c r="C27" s="333"/>
      <c r="D27" s="346" t="s">
        <v>157</v>
      </c>
      <c r="E27" s="476"/>
      <c r="F27" s="477"/>
      <c r="G27" s="5">
        <v>3414</v>
      </c>
      <c r="H27" s="5">
        <v>484423</v>
      </c>
      <c r="I27" s="5">
        <v>16239178</v>
      </c>
    </row>
    <row r="28" spans="1:13" ht="22.5" customHeight="1">
      <c r="A28" s="482"/>
      <c r="B28" s="483"/>
      <c r="C28" s="333"/>
      <c r="D28" s="346" t="s">
        <v>158</v>
      </c>
      <c r="E28" s="476"/>
      <c r="F28" s="477"/>
      <c r="G28" s="5">
        <v>489</v>
      </c>
      <c r="H28" s="5">
        <v>42007</v>
      </c>
      <c r="I28" s="5">
        <v>498867</v>
      </c>
    </row>
    <row r="29" spans="1:13" ht="22.5" customHeight="1">
      <c r="C29" s="6"/>
      <c r="D29" s="346"/>
      <c r="E29" s="476"/>
      <c r="F29" s="477"/>
      <c r="G29" s="5"/>
      <c r="H29" s="5"/>
      <c r="I29" s="5"/>
    </row>
    <row r="30" spans="1:13" ht="22.5" customHeight="1">
      <c r="A30" s="484" t="s">
        <v>159</v>
      </c>
      <c r="B30" s="484"/>
      <c r="C30" s="333"/>
      <c r="D30" s="346" t="s">
        <v>154</v>
      </c>
      <c r="E30" s="476"/>
      <c r="F30" s="477"/>
      <c r="G30" s="5">
        <v>84</v>
      </c>
      <c r="H30" s="5">
        <v>236024</v>
      </c>
      <c r="I30" s="5">
        <v>13323656</v>
      </c>
    </row>
    <row r="31" spans="1:13" ht="22.5" customHeight="1">
      <c r="A31" s="484"/>
      <c r="B31" s="484"/>
      <c r="C31" s="333"/>
      <c r="D31" s="346" t="s">
        <v>155</v>
      </c>
      <c r="E31" s="476"/>
      <c r="F31" s="477"/>
      <c r="G31" s="5">
        <v>1842</v>
      </c>
      <c r="H31" s="5">
        <v>708573</v>
      </c>
      <c r="I31" s="5">
        <v>36955647</v>
      </c>
    </row>
    <row r="32" spans="1:13" ht="22.5" customHeight="1">
      <c r="A32" s="484"/>
      <c r="B32" s="484"/>
      <c r="C32" s="333"/>
      <c r="D32" s="346" t="s">
        <v>156</v>
      </c>
      <c r="E32" s="476"/>
      <c r="F32" s="477"/>
      <c r="G32" s="5">
        <v>2146</v>
      </c>
      <c r="H32" s="5">
        <v>806815</v>
      </c>
      <c r="I32" s="5">
        <v>33598144</v>
      </c>
    </row>
    <row r="33" spans="1:9" ht="22.5" customHeight="1">
      <c r="A33" s="484"/>
      <c r="B33" s="484"/>
      <c r="C33" s="333"/>
      <c r="D33" s="346" t="s">
        <v>157</v>
      </c>
      <c r="E33" s="476"/>
      <c r="F33" s="477"/>
      <c r="G33" s="5">
        <v>676</v>
      </c>
      <c r="H33" s="5">
        <v>49255</v>
      </c>
      <c r="I33" s="5">
        <v>921547</v>
      </c>
    </row>
    <row r="34" spans="1:9" ht="22.5" customHeight="1">
      <c r="A34" s="484"/>
      <c r="B34" s="484"/>
      <c r="C34" s="333"/>
      <c r="D34" s="346" t="s">
        <v>158</v>
      </c>
      <c r="E34" s="476"/>
      <c r="F34" s="477"/>
      <c r="G34" s="5">
        <v>1216</v>
      </c>
      <c r="H34" s="5">
        <v>26195</v>
      </c>
      <c r="I34" s="5">
        <v>312220</v>
      </c>
    </row>
    <row r="35" spans="1:9" ht="22.5" customHeight="1" thickBot="1">
      <c r="D35" s="486"/>
      <c r="E35" s="486"/>
      <c r="F35" s="487"/>
      <c r="G35" s="68"/>
      <c r="H35" s="68"/>
      <c r="I35" s="68"/>
    </row>
    <row r="36" spans="1:9" ht="22.5" customHeight="1">
      <c r="A36" s="39"/>
      <c r="B36" s="39"/>
      <c r="C36" s="460"/>
      <c r="D36" s="485"/>
      <c r="E36" s="485"/>
      <c r="F36" s="39"/>
      <c r="G36" s="39"/>
      <c r="H36" s="461" t="s">
        <v>405</v>
      </c>
      <c r="I36" s="462"/>
    </row>
    <row r="37" spans="1:9" ht="22.5" customHeight="1">
      <c r="F37" s="69"/>
      <c r="G37" s="69"/>
      <c r="I37" s="70" t="s">
        <v>406</v>
      </c>
    </row>
  </sheetData>
  <mergeCells count="39">
    <mergeCell ref="C36:E36"/>
    <mergeCell ref="H36:I36"/>
    <mergeCell ref="D28:F28"/>
    <mergeCell ref="D25:F25"/>
    <mergeCell ref="D23:F23"/>
    <mergeCell ref="D30:F30"/>
    <mergeCell ref="D26:F26"/>
    <mergeCell ref="D35:F35"/>
    <mergeCell ref="A24:B28"/>
    <mergeCell ref="C24:C28"/>
    <mergeCell ref="A30:B34"/>
    <mergeCell ref="D32:F32"/>
    <mergeCell ref="D33:F33"/>
    <mergeCell ref="D34:F34"/>
    <mergeCell ref="C30:C34"/>
    <mergeCell ref="D17:F17"/>
    <mergeCell ref="D18:F18"/>
    <mergeCell ref="D20:F20"/>
    <mergeCell ref="D21:F21"/>
    <mergeCell ref="D24:F24"/>
    <mergeCell ref="D31:F31"/>
    <mergeCell ref="D19:F19"/>
    <mergeCell ref="D29:F29"/>
    <mergeCell ref="D27:F27"/>
    <mergeCell ref="D22:F22"/>
    <mergeCell ref="D13:F13"/>
    <mergeCell ref="D14:F14"/>
    <mergeCell ref="D15:F15"/>
    <mergeCell ref="D16:F16"/>
    <mergeCell ref="B8:E8"/>
    <mergeCell ref="D10:F10"/>
    <mergeCell ref="D11:F11"/>
    <mergeCell ref="D12:F12"/>
    <mergeCell ref="A1:I1"/>
    <mergeCell ref="A3:F5"/>
    <mergeCell ref="G3:G5"/>
    <mergeCell ref="H3:H5"/>
    <mergeCell ref="I3:I5"/>
    <mergeCell ref="B7:E7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99" firstPageNumber="85" orientation="portrait" r:id="rId1"/>
  <headerFooter scaleWithDoc="0"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K58"/>
  <sheetViews>
    <sheetView showGridLines="0" tabSelected="1" topLeftCell="A43" zoomScale="70" zoomScaleNormal="70" workbookViewId="0">
      <selection activeCell="B18" sqref="B18"/>
    </sheetView>
  </sheetViews>
  <sheetFormatPr defaultColWidth="4.125" defaultRowHeight="21" customHeight="1"/>
  <cols>
    <col min="1" max="1" width="3.625" style="4" customWidth="1"/>
    <col min="2" max="3" width="4.125" style="4"/>
    <col min="4" max="4" width="4.625" style="4" customWidth="1"/>
    <col min="5" max="7" width="4.125" style="4"/>
    <col min="8" max="8" width="0.625" style="4" customWidth="1"/>
    <col min="9" max="9" width="3.5" style="4" customWidth="1"/>
    <col min="10" max="10" width="4.125" style="4"/>
    <col min="11" max="11" width="3.5" style="4" customWidth="1"/>
    <col min="12" max="13" width="0.625" style="4" customWidth="1"/>
    <col min="14" max="14" width="3.5" style="4" customWidth="1"/>
    <col min="15" max="15" width="4" style="4" customWidth="1"/>
    <col min="16" max="16" width="3.5" style="4" customWidth="1"/>
    <col min="17" max="18" width="0.625" style="4" customWidth="1"/>
    <col min="19" max="19" width="3.5" style="4" customWidth="1"/>
    <col min="20" max="20" width="4.125" style="4"/>
    <col min="21" max="21" width="3.5" style="4" customWidth="1"/>
    <col min="22" max="23" width="0.625" style="4" customWidth="1"/>
    <col min="24" max="24" width="3.5" style="4" customWidth="1"/>
    <col min="25" max="25" width="4.125" style="4"/>
    <col min="26" max="26" width="3.5" style="4" customWidth="1"/>
    <col min="27" max="28" width="0.625" style="4" customWidth="1"/>
    <col min="29" max="29" width="3.125" style="4" customWidth="1"/>
    <col min="30" max="30" width="4.125" style="4"/>
    <col min="31" max="31" width="3.125" style="4" customWidth="1"/>
    <col min="32" max="32" width="0.625" style="4" customWidth="1"/>
    <col min="33" max="33" width="13.125" style="4" bestFit="1" customWidth="1"/>
    <col min="34" max="35" width="10.625" style="4" bestFit="1" customWidth="1"/>
    <col min="36" max="16384" width="4.125" style="4"/>
  </cols>
  <sheetData>
    <row r="1" spans="1:37" ht="21" customHeight="1">
      <c r="A1" s="385" t="s">
        <v>407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</row>
    <row r="2" spans="1:37" ht="9.9499999999999993" customHeight="1" thickBot="1">
      <c r="AF2" s="38"/>
    </row>
    <row r="3" spans="1:37" ht="21" customHeight="1">
      <c r="A3" s="441" t="s">
        <v>199</v>
      </c>
      <c r="B3" s="415"/>
      <c r="C3" s="415"/>
      <c r="D3" s="415"/>
      <c r="E3" s="512" t="s">
        <v>160</v>
      </c>
      <c r="F3" s="512"/>
      <c r="G3" s="512"/>
      <c r="H3" s="512"/>
      <c r="I3" s="512"/>
      <c r="J3" s="512" t="s">
        <v>161</v>
      </c>
      <c r="K3" s="512"/>
      <c r="L3" s="512"/>
      <c r="M3" s="512"/>
      <c r="N3" s="512"/>
      <c r="O3" s="512"/>
      <c r="P3" s="439" t="s">
        <v>162</v>
      </c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0"/>
      <c r="AD3" s="440"/>
      <c r="AE3" s="440"/>
      <c r="AF3" s="440"/>
    </row>
    <row r="4" spans="1:37" ht="21" customHeight="1">
      <c r="A4" s="451"/>
      <c r="B4" s="399"/>
      <c r="C4" s="399"/>
      <c r="D4" s="399"/>
      <c r="E4" s="513" t="s">
        <v>163</v>
      </c>
      <c r="F4" s="513"/>
      <c r="G4" s="513"/>
      <c r="H4" s="513"/>
      <c r="I4" s="513"/>
      <c r="J4" s="513" t="s">
        <v>164</v>
      </c>
      <c r="K4" s="513"/>
      <c r="L4" s="513"/>
      <c r="M4" s="513"/>
      <c r="N4" s="513"/>
      <c r="O4" s="513"/>
      <c r="P4" s="399" t="s">
        <v>165</v>
      </c>
      <c r="Q4" s="399"/>
      <c r="R4" s="399"/>
      <c r="S4" s="399"/>
      <c r="T4" s="399"/>
      <c r="U4" s="399"/>
      <c r="V4" s="399"/>
      <c r="W4" s="399"/>
      <c r="X4" s="399"/>
      <c r="Y4" s="449" t="s">
        <v>166</v>
      </c>
      <c r="Z4" s="450"/>
      <c r="AA4" s="450"/>
      <c r="AB4" s="450"/>
      <c r="AC4" s="450"/>
      <c r="AD4" s="450"/>
      <c r="AE4" s="450"/>
      <c r="AF4" s="450"/>
    </row>
    <row r="5" spans="1:37" ht="12" customHeight="1">
      <c r="A5" s="6"/>
      <c r="B5" s="6"/>
      <c r="C5" s="6"/>
      <c r="D5" s="46"/>
      <c r="E5" s="61"/>
      <c r="F5" s="48"/>
      <c r="G5" s="48"/>
      <c r="H5" s="48"/>
      <c r="I5" s="48"/>
      <c r="J5" s="48"/>
      <c r="K5" s="48"/>
      <c r="L5" s="48"/>
      <c r="M5" s="48"/>
      <c r="N5" s="48"/>
      <c r="O5" s="48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7" s="10" customFormat="1" ht="21" customHeight="1">
      <c r="A6" s="456" t="s">
        <v>46</v>
      </c>
      <c r="B6" s="456"/>
      <c r="C6" s="50" t="s">
        <v>408</v>
      </c>
      <c r="D6" s="51" t="s">
        <v>47</v>
      </c>
      <c r="E6" s="514">
        <v>46232</v>
      </c>
      <c r="F6" s="514"/>
      <c r="G6" s="514"/>
      <c r="H6" s="514"/>
      <c r="I6" s="514"/>
      <c r="J6" s="514">
        <v>7356237</v>
      </c>
      <c r="K6" s="514"/>
      <c r="L6" s="514"/>
      <c r="M6" s="514"/>
      <c r="N6" s="514"/>
      <c r="O6" s="514"/>
      <c r="P6" s="514">
        <v>247526181</v>
      </c>
      <c r="Q6" s="514"/>
      <c r="R6" s="514"/>
      <c r="S6" s="514"/>
      <c r="T6" s="514"/>
      <c r="U6" s="514"/>
      <c r="V6" s="514"/>
      <c r="W6" s="514"/>
      <c r="X6" s="514"/>
      <c r="Y6" s="514">
        <v>33648</v>
      </c>
      <c r="Z6" s="514"/>
      <c r="AA6" s="514"/>
      <c r="AB6" s="514"/>
      <c r="AC6" s="514"/>
      <c r="AD6" s="514"/>
      <c r="AE6" s="514"/>
      <c r="AF6" s="514"/>
      <c r="AG6" s="14"/>
      <c r="AH6" s="14"/>
      <c r="AI6" s="14"/>
      <c r="AJ6" s="14"/>
      <c r="AK6" s="14"/>
    </row>
    <row r="7" spans="1:37" s="10" customFormat="1" ht="9" customHeight="1">
      <c r="A7" s="333"/>
      <c r="B7" s="333"/>
      <c r="C7" s="506"/>
      <c r="D7" s="507"/>
      <c r="E7" s="499"/>
      <c r="F7" s="499"/>
      <c r="G7" s="499"/>
      <c r="H7" s="499"/>
      <c r="I7" s="499"/>
      <c r="J7" s="499"/>
      <c r="K7" s="499"/>
      <c r="L7" s="499"/>
      <c r="M7" s="499"/>
      <c r="N7" s="499"/>
      <c r="O7" s="499"/>
      <c r="P7" s="499"/>
      <c r="Q7" s="499"/>
      <c r="R7" s="499"/>
      <c r="S7" s="499"/>
      <c r="T7" s="499"/>
      <c r="U7" s="499"/>
      <c r="V7" s="499"/>
      <c r="W7" s="499"/>
      <c r="X7" s="499"/>
      <c r="Y7" s="499"/>
      <c r="Z7" s="499"/>
      <c r="AA7" s="499"/>
      <c r="AB7" s="499"/>
      <c r="AC7" s="499"/>
      <c r="AD7" s="499"/>
      <c r="AE7" s="499"/>
      <c r="AF7" s="132"/>
    </row>
    <row r="8" spans="1:37" ht="21" customHeight="1">
      <c r="A8" s="6"/>
      <c r="B8" s="333" t="s">
        <v>167</v>
      </c>
      <c r="C8" s="333"/>
      <c r="D8" s="508"/>
      <c r="E8" s="499">
        <v>32196</v>
      </c>
      <c r="F8" s="499"/>
      <c r="G8" s="499"/>
      <c r="H8" s="499"/>
      <c r="I8" s="499"/>
      <c r="J8" s="499">
        <v>3256046</v>
      </c>
      <c r="K8" s="499"/>
      <c r="L8" s="499"/>
      <c r="M8" s="499"/>
      <c r="N8" s="499"/>
      <c r="O8" s="499"/>
      <c r="P8" s="499">
        <v>62067720</v>
      </c>
      <c r="Q8" s="499"/>
      <c r="R8" s="499"/>
      <c r="S8" s="499"/>
      <c r="T8" s="499"/>
      <c r="U8" s="499"/>
      <c r="V8" s="499"/>
      <c r="W8" s="499"/>
      <c r="X8" s="499"/>
      <c r="Y8" s="499">
        <v>19062</v>
      </c>
      <c r="Z8" s="499"/>
      <c r="AA8" s="499"/>
      <c r="AB8" s="499"/>
      <c r="AC8" s="499"/>
      <c r="AD8" s="499"/>
      <c r="AE8" s="499"/>
      <c r="AF8" s="499"/>
    </row>
    <row r="9" spans="1:37" s="10" customFormat="1" ht="9.75" customHeight="1">
      <c r="A9" s="333"/>
      <c r="B9" s="333"/>
      <c r="C9" s="506"/>
      <c r="D9" s="507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499"/>
      <c r="R9" s="499"/>
      <c r="S9" s="499"/>
      <c r="T9" s="499"/>
      <c r="U9" s="499"/>
      <c r="V9" s="499"/>
      <c r="W9" s="499"/>
      <c r="X9" s="499"/>
      <c r="Y9" s="499"/>
      <c r="Z9" s="499"/>
      <c r="AA9" s="499"/>
      <c r="AB9" s="499"/>
      <c r="AC9" s="499"/>
      <c r="AD9" s="499"/>
      <c r="AE9" s="499"/>
      <c r="AF9" s="132"/>
      <c r="AG9" s="4"/>
    </row>
    <row r="10" spans="1:37" s="10" customFormat="1" ht="20.25" customHeight="1">
      <c r="A10" s="6"/>
      <c r="B10" s="333" t="s">
        <v>168</v>
      </c>
      <c r="C10" s="333"/>
      <c r="D10" s="508"/>
      <c r="E10" s="499">
        <v>14036</v>
      </c>
      <c r="F10" s="499"/>
      <c r="G10" s="499"/>
      <c r="H10" s="499"/>
      <c r="I10" s="499"/>
      <c r="J10" s="499">
        <v>4100191</v>
      </c>
      <c r="K10" s="499"/>
      <c r="L10" s="499"/>
      <c r="M10" s="499"/>
      <c r="N10" s="499"/>
      <c r="O10" s="499"/>
      <c r="P10" s="499">
        <v>185458461</v>
      </c>
      <c r="Q10" s="499"/>
      <c r="R10" s="499"/>
      <c r="S10" s="499"/>
      <c r="T10" s="499"/>
      <c r="U10" s="499"/>
      <c r="V10" s="499"/>
      <c r="W10" s="499"/>
      <c r="X10" s="499"/>
      <c r="Y10" s="499">
        <v>45231</v>
      </c>
      <c r="Z10" s="499"/>
      <c r="AA10" s="499"/>
      <c r="AB10" s="499"/>
      <c r="AC10" s="499"/>
      <c r="AD10" s="499"/>
      <c r="AE10" s="499"/>
      <c r="AF10" s="499"/>
      <c r="AG10" s="4"/>
    </row>
    <row r="11" spans="1:37" s="10" customFormat="1" ht="11.25" customHeight="1" thickBot="1">
      <c r="A11" s="38"/>
      <c r="B11" s="38"/>
      <c r="C11" s="73"/>
      <c r="D11" s="73"/>
      <c r="E11" s="17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74"/>
      <c r="AG11" s="4"/>
    </row>
    <row r="12" spans="1:37" ht="21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335" t="s">
        <v>409</v>
      </c>
      <c r="Z12" s="335"/>
      <c r="AA12" s="335"/>
      <c r="AB12" s="335"/>
      <c r="AC12" s="335"/>
      <c r="AD12" s="335"/>
      <c r="AE12" s="335"/>
      <c r="AF12" s="335"/>
    </row>
    <row r="13" spans="1:37" ht="10.5" customHeight="1"/>
    <row r="14" spans="1:37" ht="21" customHeight="1">
      <c r="A14" s="385" t="s">
        <v>395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</row>
    <row r="15" spans="1:37" ht="9.75" customHeight="1" thickBot="1">
      <c r="E15" s="333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6"/>
      <c r="AA15" s="506"/>
      <c r="AB15" s="506"/>
      <c r="AC15" s="506"/>
      <c r="AD15" s="506"/>
      <c r="AE15" s="506"/>
      <c r="AF15" s="38"/>
    </row>
    <row r="16" spans="1:37" ht="5.25" customHeight="1">
      <c r="A16" s="444" t="s">
        <v>29</v>
      </c>
      <c r="B16" s="472"/>
      <c r="C16" s="472"/>
      <c r="D16" s="472"/>
      <c r="E16" s="472" t="s">
        <v>45</v>
      </c>
      <c r="F16" s="472"/>
      <c r="G16" s="472"/>
      <c r="H16" s="65"/>
      <c r="I16" s="493" t="s">
        <v>331</v>
      </c>
      <c r="J16" s="494"/>
      <c r="K16" s="495"/>
      <c r="L16" s="75"/>
      <c r="M16" s="77"/>
      <c r="N16" s="493" t="s">
        <v>332</v>
      </c>
      <c r="O16" s="494"/>
      <c r="P16" s="495"/>
      <c r="Q16" s="75"/>
      <c r="R16" s="76"/>
      <c r="S16" s="493" t="s">
        <v>333</v>
      </c>
      <c r="T16" s="494"/>
      <c r="U16" s="495"/>
      <c r="V16" s="75"/>
      <c r="W16" s="76"/>
      <c r="X16" s="493" t="s">
        <v>334</v>
      </c>
      <c r="Y16" s="494"/>
      <c r="Z16" s="495"/>
      <c r="AA16" s="75"/>
      <c r="AB16" s="76"/>
      <c r="AC16" s="493" t="s">
        <v>396</v>
      </c>
      <c r="AD16" s="494"/>
      <c r="AE16" s="495"/>
    </row>
    <row r="17" spans="1:31" ht="5.25" customHeight="1">
      <c r="A17" s="508"/>
      <c r="B17" s="473"/>
      <c r="C17" s="473"/>
      <c r="D17" s="473"/>
      <c r="E17" s="473"/>
      <c r="F17" s="473"/>
      <c r="G17" s="473"/>
      <c r="H17" s="47"/>
      <c r="I17" s="496"/>
      <c r="J17" s="497"/>
      <c r="K17" s="498"/>
      <c r="L17" s="78"/>
      <c r="M17" s="41"/>
      <c r="N17" s="496"/>
      <c r="O17" s="497"/>
      <c r="P17" s="498"/>
      <c r="Q17" s="78"/>
      <c r="R17" s="79"/>
      <c r="S17" s="496"/>
      <c r="T17" s="497"/>
      <c r="U17" s="498"/>
      <c r="V17" s="78"/>
      <c r="W17" s="79"/>
      <c r="X17" s="496"/>
      <c r="Y17" s="497"/>
      <c r="Z17" s="498"/>
      <c r="AA17" s="78"/>
      <c r="AB17" s="79"/>
      <c r="AC17" s="496"/>
      <c r="AD17" s="497"/>
      <c r="AE17" s="498"/>
    </row>
    <row r="18" spans="1:31" ht="5.25" customHeight="1">
      <c r="A18" s="508"/>
      <c r="B18" s="473"/>
      <c r="C18" s="473"/>
      <c r="D18" s="473"/>
      <c r="E18" s="473"/>
      <c r="F18" s="473"/>
      <c r="G18" s="473"/>
      <c r="H18" s="47"/>
      <c r="I18" s="496"/>
      <c r="J18" s="497"/>
      <c r="K18" s="498"/>
      <c r="L18" s="78"/>
      <c r="M18" s="41"/>
      <c r="N18" s="496"/>
      <c r="O18" s="497"/>
      <c r="P18" s="498"/>
      <c r="Q18" s="78"/>
      <c r="R18" s="79"/>
      <c r="S18" s="496"/>
      <c r="T18" s="497"/>
      <c r="U18" s="498"/>
      <c r="V18" s="78"/>
      <c r="W18" s="79"/>
      <c r="X18" s="496"/>
      <c r="Y18" s="497"/>
      <c r="Z18" s="498"/>
      <c r="AA18" s="78"/>
      <c r="AB18" s="79"/>
      <c r="AC18" s="496"/>
      <c r="AD18" s="497"/>
      <c r="AE18" s="498"/>
    </row>
    <row r="19" spans="1:31" ht="5.25" customHeight="1">
      <c r="A19" s="508"/>
      <c r="B19" s="473"/>
      <c r="C19" s="473"/>
      <c r="D19" s="473"/>
      <c r="E19" s="473"/>
      <c r="F19" s="473"/>
      <c r="G19" s="473"/>
      <c r="H19" s="47"/>
      <c r="I19" s="496"/>
      <c r="J19" s="497"/>
      <c r="K19" s="498"/>
      <c r="L19" s="78"/>
      <c r="M19" s="41"/>
      <c r="N19" s="496"/>
      <c r="O19" s="497"/>
      <c r="P19" s="498"/>
      <c r="Q19" s="78"/>
      <c r="R19" s="79"/>
      <c r="S19" s="496"/>
      <c r="T19" s="497"/>
      <c r="U19" s="498"/>
      <c r="V19" s="78"/>
      <c r="W19" s="79"/>
      <c r="X19" s="496"/>
      <c r="Y19" s="497"/>
      <c r="Z19" s="498"/>
      <c r="AA19" s="78"/>
      <c r="AB19" s="79"/>
      <c r="AC19" s="496"/>
      <c r="AD19" s="497"/>
      <c r="AE19" s="498"/>
    </row>
    <row r="20" spans="1:31" ht="5.25" customHeight="1">
      <c r="A20" s="508"/>
      <c r="B20" s="473"/>
      <c r="C20" s="473"/>
      <c r="D20" s="473"/>
      <c r="E20" s="473"/>
      <c r="F20" s="473"/>
      <c r="G20" s="473"/>
      <c r="H20" s="47"/>
      <c r="I20" s="496" t="s">
        <v>397</v>
      </c>
      <c r="J20" s="497"/>
      <c r="K20" s="498"/>
      <c r="L20" s="78"/>
      <c r="M20" s="41"/>
      <c r="N20" s="496" t="s">
        <v>335</v>
      </c>
      <c r="O20" s="497"/>
      <c r="P20" s="498"/>
      <c r="Q20" s="78"/>
      <c r="R20" s="79"/>
      <c r="S20" s="496"/>
      <c r="T20" s="497"/>
      <c r="U20" s="498"/>
      <c r="V20" s="78"/>
      <c r="W20" s="79"/>
      <c r="X20" s="496" t="s">
        <v>336</v>
      </c>
      <c r="Y20" s="497"/>
      <c r="Z20" s="498"/>
      <c r="AA20" s="78"/>
      <c r="AB20" s="79"/>
      <c r="AC20" s="496"/>
      <c r="AD20" s="497"/>
      <c r="AE20" s="498"/>
    </row>
    <row r="21" spans="1:31" ht="5.25" customHeight="1">
      <c r="A21" s="508"/>
      <c r="B21" s="473"/>
      <c r="C21" s="473"/>
      <c r="D21" s="473"/>
      <c r="E21" s="473"/>
      <c r="F21" s="473"/>
      <c r="G21" s="473"/>
      <c r="H21" s="47"/>
      <c r="I21" s="496"/>
      <c r="J21" s="497"/>
      <c r="K21" s="498"/>
      <c r="L21" s="78"/>
      <c r="M21" s="41"/>
      <c r="N21" s="496"/>
      <c r="O21" s="497"/>
      <c r="P21" s="498"/>
      <c r="Q21" s="78"/>
      <c r="R21" s="79"/>
      <c r="S21" s="496" t="s">
        <v>337</v>
      </c>
      <c r="T21" s="497"/>
      <c r="U21" s="498"/>
      <c r="V21" s="78"/>
      <c r="W21" s="79"/>
      <c r="X21" s="496"/>
      <c r="Y21" s="497"/>
      <c r="Z21" s="498"/>
      <c r="AA21" s="78"/>
      <c r="AB21" s="79"/>
      <c r="AC21" s="496" t="s">
        <v>338</v>
      </c>
      <c r="AD21" s="497"/>
      <c r="AE21" s="498"/>
    </row>
    <row r="22" spans="1:31" ht="5.25" customHeight="1">
      <c r="A22" s="508"/>
      <c r="B22" s="473"/>
      <c r="C22" s="473"/>
      <c r="D22" s="473"/>
      <c r="E22" s="473"/>
      <c r="F22" s="473"/>
      <c r="G22" s="473"/>
      <c r="H22" s="47"/>
      <c r="I22" s="496"/>
      <c r="J22" s="497"/>
      <c r="K22" s="498"/>
      <c r="L22" s="78"/>
      <c r="M22" s="41"/>
      <c r="N22" s="496"/>
      <c r="O22" s="497"/>
      <c r="P22" s="498"/>
      <c r="Q22" s="78"/>
      <c r="R22" s="79"/>
      <c r="S22" s="496"/>
      <c r="T22" s="497"/>
      <c r="U22" s="498"/>
      <c r="V22" s="78"/>
      <c r="W22" s="79"/>
      <c r="X22" s="496"/>
      <c r="Y22" s="497"/>
      <c r="Z22" s="498"/>
      <c r="AA22" s="78"/>
      <c r="AB22" s="79"/>
      <c r="AC22" s="496"/>
      <c r="AD22" s="497"/>
      <c r="AE22" s="498"/>
    </row>
    <row r="23" spans="1:31" ht="5.25" customHeight="1">
      <c r="A23" s="508"/>
      <c r="B23" s="473"/>
      <c r="C23" s="473"/>
      <c r="D23" s="473"/>
      <c r="E23" s="473"/>
      <c r="F23" s="473"/>
      <c r="G23" s="473"/>
      <c r="H23" s="47"/>
      <c r="I23" s="496"/>
      <c r="J23" s="497"/>
      <c r="K23" s="498"/>
      <c r="L23" s="78"/>
      <c r="M23" s="41"/>
      <c r="N23" s="496"/>
      <c r="O23" s="497"/>
      <c r="P23" s="498"/>
      <c r="Q23" s="78"/>
      <c r="R23" s="79"/>
      <c r="S23" s="496"/>
      <c r="T23" s="497"/>
      <c r="U23" s="498"/>
      <c r="V23" s="78"/>
      <c r="W23" s="79"/>
      <c r="X23" s="496"/>
      <c r="Y23" s="497"/>
      <c r="Z23" s="498"/>
      <c r="AA23" s="78"/>
      <c r="AB23" s="79"/>
      <c r="AC23" s="496"/>
      <c r="AD23" s="497"/>
      <c r="AE23" s="498"/>
    </row>
    <row r="24" spans="1:31" ht="5.25" customHeight="1">
      <c r="A24" s="508"/>
      <c r="B24" s="473"/>
      <c r="C24" s="473"/>
      <c r="D24" s="473"/>
      <c r="E24" s="473"/>
      <c r="F24" s="473"/>
      <c r="G24" s="473"/>
      <c r="H24" s="47"/>
      <c r="I24" s="496" t="s">
        <v>339</v>
      </c>
      <c r="J24" s="497"/>
      <c r="K24" s="498"/>
      <c r="L24" s="78"/>
      <c r="M24" s="41"/>
      <c r="N24" s="496" t="s">
        <v>340</v>
      </c>
      <c r="O24" s="497"/>
      <c r="P24" s="498"/>
      <c r="Q24" s="78"/>
      <c r="R24" s="79"/>
      <c r="S24" s="496"/>
      <c r="T24" s="497"/>
      <c r="U24" s="498"/>
      <c r="V24" s="78"/>
      <c r="W24" s="79"/>
      <c r="X24" s="496" t="s">
        <v>341</v>
      </c>
      <c r="Y24" s="497"/>
      <c r="Z24" s="498"/>
      <c r="AA24" s="78"/>
      <c r="AB24" s="79"/>
      <c r="AC24" s="496"/>
      <c r="AD24" s="497"/>
      <c r="AE24" s="498"/>
    </row>
    <row r="25" spans="1:31" ht="5.25" customHeight="1">
      <c r="A25" s="508"/>
      <c r="B25" s="473"/>
      <c r="C25" s="473"/>
      <c r="D25" s="473"/>
      <c r="E25" s="473"/>
      <c r="F25" s="473"/>
      <c r="G25" s="473"/>
      <c r="H25" s="47"/>
      <c r="I25" s="496"/>
      <c r="J25" s="497"/>
      <c r="K25" s="498"/>
      <c r="L25" s="78"/>
      <c r="M25" s="41"/>
      <c r="N25" s="496"/>
      <c r="O25" s="497"/>
      <c r="P25" s="498"/>
      <c r="Q25" s="78"/>
      <c r="R25" s="79"/>
      <c r="S25" s="496"/>
      <c r="T25" s="497"/>
      <c r="U25" s="498"/>
      <c r="V25" s="78"/>
      <c r="W25" s="79"/>
      <c r="X25" s="496"/>
      <c r="Y25" s="497"/>
      <c r="Z25" s="498"/>
      <c r="AA25" s="78"/>
      <c r="AB25" s="79"/>
      <c r="AC25" s="496"/>
      <c r="AD25" s="497"/>
      <c r="AE25" s="498"/>
    </row>
    <row r="26" spans="1:31" ht="5.25" customHeight="1">
      <c r="A26" s="508"/>
      <c r="B26" s="473"/>
      <c r="C26" s="473"/>
      <c r="D26" s="473"/>
      <c r="E26" s="473"/>
      <c r="F26" s="473"/>
      <c r="G26" s="473"/>
      <c r="H26" s="47"/>
      <c r="I26" s="496"/>
      <c r="J26" s="497"/>
      <c r="K26" s="498"/>
      <c r="L26" s="78"/>
      <c r="M26" s="41"/>
      <c r="N26" s="496"/>
      <c r="O26" s="497"/>
      <c r="P26" s="498"/>
      <c r="Q26" s="78"/>
      <c r="R26" s="79"/>
      <c r="S26" s="500" t="s">
        <v>342</v>
      </c>
      <c r="T26" s="501"/>
      <c r="U26" s="502"/>
      <c r="V26" s="78"/>
      <c r="W26" s="79"/>
      <c r="X26" s="496"/>
      <c r="Y26" s="497"/>
      <c r="Z26" s="498"/>
      <c r="AA26" s="78"/>
      <c r="AB26" s="79"/>
      <c r="AC26" s="509" t="s">
        <v>67</v>
      </c>
      <c r="AD26" s="510"/>
      <c r="AE26" s="511"/>
    </row>
    <row r="27" spans="1:31" ht="5.25" customHeight="1">
      <c r="A27" s="508"/>
      <c r="B27" s="473"/>
      <c r="C27" s="473"/>
      <c r="D27" s="473"/>
      <c r="E27" s="473"/>
      <c r="F27" s="473"/>
      <c r="G27" s="473"/>
      <c r="H27" s="47"/>
      <c r="I27" s="496"/>
      <c r="J27" s="497"/>
      <c r="K27" s="498"/>
      <c r="L27" s="78"/>
      <c r="M27" s="41"/>
      <c r="N27" s="496"/>
      <c r="O27" s="497"/>
      <c r="P27" s="498"/>
      <c r="Q27" s="78"/>
      <c r="R27" s="79"/>
      <c r="S27" s="500"/>
      <c r="T27" s="501"/>
      <c r="U27" s="502"/>
      <c r="V27" s="78"/>
      <c r="W27" s="79"/>
      <c r="X27" s="496"/>
      <c r="Y27" s="497"/>
      <c r="Z27" s="498"/>
      <c r="AA27" s="78"/>
      <c r="AB27" s="79"/>
      <c r="AC27" s="509"/>
      <c r="AD27" s="510"/>
      <c r="AE27" s="511"/>
    </row>
    <row r="28" spans="1:31" ht="5.25" customHeight="1">
      <c r="A28" s="508"/>
      <c r="B28" s="473"/>
      <c r="C28" s="473"/>
      <c r="D28" s="473"/>
      <c r="E28" s="473"/>
      <c r="F28" s="473"/>
      <c r="G28" s="473"/>
      <c r="H28" s="47"/>
      <c r="I28" s="496" t="s">
        <v>343</v>
      </c>
      <c r="J28" s="497"/>
      <c r="K28" s="498"/>
      <c r="L28" s="78"/>
      <c r="M28" s="41"/>
      <c r="N28" s="496" t="s">
        <v>344</v>
      </c>
      <c r="O28" s="497"/>
      <c r="P28" s="498"/>
      <c r="Q28" s="78"/>
      <c r="R28" s="79"/>
      <c r="S28" s="500"/>
      <c r="T28" s="501"/>
      <c r="U28" s="502"/>
      <c r="V28" s="78"/>
      <c r="W28" s="79"/>
      <c r="X28" s="496" t="s">
        <v>345</v>
      </c>
      <c r="Y28" s="497"/>
      <c r="Z28" s="498"/>
      <c r="AA28" s="78"/>
      <c r="AB28" s="79"/>
      <c r="AC28" s="509"/>
      <c r="AD28" s="510"/>
      <c r="AE28" s="511"/>
    </row>
    <row r="29" spans="1:31" ht="5.25" customHeight="1">
      <c r="A29" s="508"/>
      <c r="B29" s="473"/>
      <c r="C29" s="473"/>
      <c r="D29" s="473"/>
      <c r="E29" s="473"/>
      <c r="F29" s="473"/>
      <c r="G29" s="473"/>
      <c r="H29" s="47"/>
      <c r="I29" s="496"/>
      <c r="J29" s="497"/>
      <c r="K29" s="498"/>
      <c r="L29" s="78"/>
      <c r="M29" s="41"/>
      <c r="N29" s="496"/>
      <c r="O29" s="497"/>
      <c r="P29" s="498"/>
      <c r="Q29" s="78"/>
      <c r="R29" s="79"/>
      <c r="S29" s="500"/>
      <c r="T29" s="501"/>
      <c r="U29" s="502"/>
      <c r="V29" s="78"/>
      <c r="W29" s="79"/>
      <c r="X29" s="496"/>
      <c r="Y29" s="497"/>
      <c r="Z29" s="498"/>
      <c r="AA29" s="78"/>
      <c r="AB29" s="79"/>
      <c r="AC29" s="509"/>
      <c r="AD29" s="510"/>
      <c r="AE29" s="511"/>
    </row>
    <row r="30" spans="1:31" ht="5.25" customHeight="1">
      <c r="A30" s="508"/>
      <c r="B30" s="473"/>
      <c r="C30" s="473"/>
      <c r="D30" s="473"/>
      <c r="E30" s="473"/>
      <c r="F30" s="473"/>
      <c r="G30" s="473"/>
      <c r="H30" s="47"/>
      <c r="I30" s="496"/>
      <c r="J30" s="497"/>
      <c r="K30" s="498"/>
      <c r="L30" s="78"/>
      <c r="M30" s="41"/>
      <c r="N30" s="496"/>
      <c r="O30" s="497"/>
      <c r="P30" s="498"/>
      <c r="Q30" s="78"/>
      <c r="R30" s="79"/>
      <c r="S30" s="500"/>
      <c r="T30" s="501"/>
      <c r="U30" s="502"/>
      <c r="V30" s="78"/>
      <c r="W30" s="79"/>
      <c r="X30" s="496"/>
      <c r="Y30" s="497"/>
      <c r="Z30" s="498"/>
      <c r="AA30" s="78"/>
      <c r="AB30" s="79"/>
      <c r="AC30" s="509"/>
      <c r="AD30" s="510"/>
      <c r="AE30" s="511"/>
    </row>
    <row r="31" spans="1:31" ht="5.25" customHeight="1">
      <c r="A31" s="508"/>
      <c r="B31" s="473"/>
      <c r="C31" s="473"/>
      <c r="D31" s="473"/>
      <c r="E31" s="473"/>
      <c r="F31" s="473"/>
      <c r="G31" s="473"/>
      <c r="H31" s="47"/>
      <c r="I31" s="496"/>
      <c r="J31" s="497"/>
      <c r="K31" s="498"/>
      <c r="L31" s="78"/>
      <c r="M31" s="41"/>
      <c r="N31" s="496"/>
      <c r="O31" s="497"/>
      <c r="P31" s="498"/>
      <c r="Q31" s="78"/>
      <c r="R31" s="79"/>
      <c r="S31" s="496" t="s">
        <v>262</v>
      </c>
      <c r="T31" s="497"/>
      <c r="U31" s="498"/>
      <c r="V31" s="78"/>
      <c r="W31" s="79"/>
      <c r="X31" s="496"/>
      <c r="Y31" s="497"/>
      <c r="Z31" s="498"/>
      <c r="AA31" s="78"/>
      <c r="AB31" s="79"/>
      <c r="AC31" s="496" t="s">
        <v>264</v>
      </c>
      <c r="AD31" s="497"/>
      <c r="AE31" s="498"/>
    </row>
    <row r="32" spans="1:31" ht="5.25" customHeight="1">
      <c r="A32" s="508"/>
      <c r="B32" s="473"/>
      <c r="C32" s="473"/>
      <c r="D32" s="473"/>
      <c r="E32" s="473"/>
      <c r="F32" s="473"/>
      <c r="G32" s="473"/>
      <c r="H32" s="47"/>
      <c r="I32" s="496" t="s">
        <v>346</v>
      </c>
      <c r="J32" s="497"/>
      <c r="K32" s="498"/>
      <c r="L32" s="78"/>
      <c r="M32" s="41"/>
      <c r="N32" s="496" t="s">
        <v>261</v>
      </c>
      <c r="O32" s="497"/>
      <c r="P32" s="498"/>
      <c r="Q32" s="78"/>
      <c r="R32" s="79"/>
      <c r="S32" s="496"/>
      <c r="T32" s="497"/>
      <c r="U32" s="498"/>
      <c r="V32" s="78"/>
      <c r="W32" s="79"/>
      <c r="X32" s="496" t="s">
        <v>263</v>
      </c>
      <c r="Y32" s="497"/>
      <c r="Z32" s="498"/>
      <c r="AA32" s="78"/>
      <c r="AB32" s="79"/>
      <c r="AC32" s="496"/>
      <c r="AD32" s="497"/>
      <c r="AE32" s="498"/>
    </row>
    <row r="33" spans="1:34" ht="5.25" customHeight="1">
      <c r="A33" s="508"/>
      <c r="B33" s="473"/>
      <c r="C33" s="473"/>
      <c r="D33" s="473"/>
      <c r="E33" s="473"/>
      <c r="F33" s="473"/>
      <c r="G33" s="473"/>
      <c r="H33" s="47"/>
      <c r="I33" s="496"/>
      <c r="J33" s="497"/>
      <c r="K33" s="498"/>
      <c r="L33" s="78"/>
      <c r="M33" s="41"/>
      <c r="N33" s="496"/>
      <c r="O33" s="497"/>
      <c r="P33" s="498"/>
      <c r="Q33" s="78"/>
      <c r="R33" s="79"/>
      <c r="S33" s="496"/>
      <c r="T33" s="497"/>
      <c r="U33" s="498"/>
      <c r="V33" s="78"/>
      <c r="W33" s="79"/>
      <c r="X33" s="496"/>
      <c r="Y33" s="497"/>
      <c r="Z33" s="498"/>
      <c r="AA33" s="78"/>
      <c r="AB33" s="79"/>
      <c r="AC33" s="496"/>
      <c r="AD33" s="497"/>
      <c r="AE33" s="498"/>
    </row>
    <row r="34" spans="1:34" ht="5.25" customHeight="1">
      <c r="A34" s="508"/>
      <c r="B34" s="473"/>
      <c r="C34" s="473"/>
      <c r="D34" s="473"/>
      <c r="E34" s="473"/>
      <c r="F34" s="473"/>
      <c r="G34" s="473"/>
      <c r="H34" s="47"/>
      <c r="I34" s="496"/>
      <c r="J34" s="497"/>
      <c r="K34" s="498"/>
      <c r="L34" s="78"/>
      <c r="M34" s="41"/>
      <c r="N34" s="496"/>
      <c r="O34" s="497"/>
      <c r="P34" s="498"/>
      <c r="Q34" s="78"/>
      <c r="R34" s="79"/>
      <c r="S34" s="496"/>
      <c r="T34" s="497"/>
      <c r="U34" s="498"/>
      <c r="V34" s="78"/>
      <c r="W34" s="79"/>
      <c r="X34" s="496"/>
      <c r="Y34" s="497"/>
      <c r="Z34" s="498"/>
      <c r="AA34" s="78"/>
      <c r="AB34" s="79"/>
      <c r="AC34" s="496"/>
      <c r="AD34" s="497"/>
      <c r="AE34" s="498"/>
    </row>
    <row r="35" spans="1:34" ht="5.25" customHeight="1">
      <c r="A35" s="447"/>
      <c r="B35" s="474"/>
      <c r="C35" s="474"/>
      <c r="D35" s="474"/>
      <c r="E35" s="474"/>
      <c r="F35" s="474"/>
      <c r="G35" s="474"/>
      <c r="H35" s="66"/>
      <c r="I35" s="503"/>
      <c r="J35" s="504"/>
      <c r="K35" s="505"/>
      <c r="L35" s="80"/>
      <c r="M35" s="82"/>
      <c r="N35" s="503"/>
      <c r="O35" s="504"/>
      <c r="P35" s="505"/>
      <c r="Q35" s="80"/>
      <c r="R35" s="81"/>
      <c r="S35" s="503"/>
      <c r="T35" s="504"/>
      <c r="U35" s="505"/>
      <c r="V35" s="80"/>
      <c r="W35" s="81"/>
      <c r="X35" s="503"/>
      <c r="Y35" s="504"/>
      <c r="Z35" s="505"/>
      <c r="AA35" s="80"/>
      <c r="AB35" s="81"/>
      <c r="AC35" s="503"/>
      <c r="AD35" s="504"/>
      <c r="AE35" s="505"/>
      <c r="AF35" s="45"/>
    </row>
    <row r="36" spans="1:34" ht="21" customHeight="1">
      <c r="A36" s="365" t="s">
        <v>347</v>
      </c>
      <c r="B36" s="365"/>
      <c r="C36" s="49" t="s">
        <v>348</v>
      </c>
      <c r="D36" s="11" t="s">
        <v>198</v>
      </c>
      <c r="E36" s="423">
        <v>483</v>
      </c>
      <c r="F36" s="325"/>
      <c r="G36" s="325"/>
      <c r="H36" s="6"/>
      <c r="I36" s="325">
        <v>357</v>
      </c>
      <c r="J36" s="325"/>
      <c r="K36" s="325"/>
      <c r="L36" s="41"/>
      <c r="M36" s="41"/>
      <c r="N36" s="325">
        <v>30</v>
      </c>
      <c r="O36" s="325"/>
      <c r="P36" s="325"/>
      <c r="Q36" s="41"/>
      <c r="R36" s="41"/>
      <c r="S36" s="325">
        <v>10</v>
      </c>
      <c r="T36" s="325"/>
      <c r="U36" s="325"/>
      <c r="V36" s="41"/>
      <c r="W36" s="41"/>
      <c r="X36" s="325">
        <v>25</v>
      </c>
      <c r="Y36" s="325"/>
      <c r="Z36" s="325"/>
      <c r="AA36" s="41"/>
      <c r="AB36" s="41"/>
      <c r="AC36" s="325">
        <v>61</v>
      </c>
      <c r="AD36" s="325"/>
      <c r="AE36" s="325"/>
    </row>
    <row r="37" spans="1:34" ht="21" customHeight="1">
      <c r="A37" s="365"/>
      <c r="B37" s="365"/>
      <c r="C37" s="49" t="s">
        <v>398</v>
      </c>
      <c r="D37" s="11"/>
      <c r="E37" s="423">
        <v>519</v>
      </c>
      <c r="F37" s="325"/>
      <c r="G37" s="325"/>
      <c r="H37" s="6"/>
      <c r="I37" s="325">
        <v>380</v>
      </c>
      <c r="J37" s="325"/>
      <c r="K37" s="325"/>
      <c r="L37" s="41"/>
      <c r="M37" s="41"/>
      <c r="N37" s="325">
        <v>26</v>
      </c>
      <c r="O37" s="325"/>
      <c r="P37" s="325"/>
      <c r="Q37" s="41"/>
      <c r="R37" s="41"/>
      <c r="S37" s="325">
        <v>7</v>
      </c>
      <c r="T37" s="325"/>
      <c r="U37" s="325"/>
      <c r="V37" s="41"/>
      <c r="W37" s="41"/>
      <c r="X37" s="325">
        <v>37</v>
      </c>
      <c r="Y37" s="325"/>
      <c r="Z37" s="325"/>
      <c r="AA37" s="41"/>
      <c r="AB37" s="41"/>
      <c r="AC37" s="325">
        <v>69</v>
      </c>
      <c r="AD37" s="325"/>
      <c r="AE37" s="325"/>
    </row>
    <row r="38" spans="1:34" ht="21" customHeight="1">
      <c r="A38" s="365"/>
      <c r="B38" s="365"/>
      <c r="C38" s="49" t="s">
        <v>349</v>
      </c>
      <c r="D38" s="54"/>
      <c r="E38" s="325">
        <v>516</v>
      </c>
      <c r="F38" s="325"/>
      <c r="G38" s="325"/>
      <c r="H38" s="6"/>
      <c r="I38" s="325">
        <v>402</v>
      </c>
      <c r="J38" s="325"/>
      <c r="K38" s="325"/>
      <c r="L38" s="41"/>
      <c r="M38" s="41"/>
      <c r="N38" s="325">
        <v>26</v>
      </c>
      <c r="O38" s="325"/>
      <c r="P38" s="325"/>
      <c r="Q38" s="41"/>
      <c r="R38" s="41"/>
      <c r="S38" s="325">
        <v>18</v>
      </c>
      <c r="T38" s="325"/>
      <c r="U38" s="325"/>
      <c r="V38" s="41"/>
      <c r="W38" s="41"/>
      <c r="X38" s="325">
        <v>21</v>
      </c>
      <c r="Y38" s="325"/>
      <c r="Z38" s="325"/>
      <c r="AA38" s="41"/>
      <c r="AB38" s="41"/>
      <c r="AC38" s="325">
        <v>49</v>
      </c>
      <c r="AD38" s="325"/>
      <c r="AE38" s="325"/>
      <c r="AF38" s="6"/>
    </row>
    <row r="39" spans="1:34" ht="21" customHeight="1">
      <c r="A39" s="365"/>
      <c r="B39" s="365"/>
      <c r="C39" s="49" t="s">
        <v>350</v>
      </c>
      <c r="D39" s="54"/>
      <c r="E39" s="325">
        <v>495</v>
      </c>
      <c r="F39" s="325"/>
      <c r="G39" s="325"/>
      <c r="H39" s="6"/>
      <c r="I39" s="325">
        <v>346</v>
      </c>
      <c r="J39" s="325"/>
      <c r="K39" s="325"/>
      <c r="L39" s="41"/>
      <c r="M39" s="41"/>
      <c r="N39" s="325">
        <v>23</v>
      </c>
      <c r="O39" s="325"/>
      <c r="P39" s="325"/>
      <c r="Q39" s="41"/>
      <c r="R39" s="41"/>
      <c r="S39" s="325">
        <v>18</v>
      </c>
      <c r="T39" s="325"/>
      <c r="U39" s="325"/>
      <c r="V39" s="41"/>
      <c r="W39" s="41"/>
      <c r="X39" s="325">
        <v>51</v>
      </c>
      <c r="Y39" s="325"/>
      <c r="Z39" s="325"/>
      <c r="AA39" s="41"/>
      <c r="AB39" s="41"/>
      <c r="AC39" s="325">
        <v>57</v>
      </c>
      <c r="AD39" s="325"/>
      <c r="AE39" s="325"/>
      <c r="AF39" s="6"/>
    </row>
    <row r="40" spans="1:34" ht="21" customHeight="1">
      <c r="A40" s="365"/>
      <c r="B40" s="365"/>
      <c r="C40" s="49" t="s">
        <v>393</v>
      </c>
      <c r="D40" s="54"/>
      <c r="E40" s="325">
        <v>488</v>
      </c>
      <c r="F40" s="325"/>
      <c r="G40" s="325"/>
      <c r="H40" s="6"/>
      <c r="I40" s="325">
        <v>370</v>
      </c>
      <c r="J40" s="325"/>
      <c r="K40" s="325"/>
      <c r="L40" s="41"/>
      <c r="M40" s="41"/>
      <c r="N40" s="325">
        <v>29</v>
      </c>
      <c r="O40" s="325"/>
      <c r="P40" s="325"/>
      <c r="Q40" s="41"/>
      <c r="R40" s="41"/>
      <c r="S40" s="325">
        <v>16</v>
      </c>
      <c r="T40" s="325"/>
      <c r="U40" s="325"/>
      <c r="V40" s="41"/>
      <c r="W40" s="41"/>
      <c r="X40" s="325">
        <v>18</v>
      </c>
      <c r="Y40" s="325"/>
      <c r="Z40" s="325"/>
      <c r="AA40" s="41"/>
      <c r="AB40" s="41"/>
      <c r="AC40" s="325">
        <v>55</v>
      </c>
      <c r="AD40" s="325"/>
      <c r="AE40" s="325"/>
    </row>
    <row r="41" spans="1:34" s="10" customFormat="1" ht="21" customHeight="1">
      <c r="A41" s="456"/>
      <c r="B41" s="456"/>
      <c r="C41" s="50" t="s">
        <v>394</v>
      </c>
      <c r="D41" s="175"/>
      <c r="E41" s="437">
        <f>SUM(I41:AE41)</f>
        <v>536</v>
      </c>
      <c r="F41" s="438"/>
      <c r="G41" s="438"/>
      <c r="H41" s="67"/>
      <c r="I41" s="438">
        <f>446+1</f>
        <v>447</v>
      </c>
      <c r="J41" s="438"/>
      <c r="K41" s="438"/>
      <c r="L41" s="121"/>
      <c r="M41" s="121"/>
      <c r="N41" s="438">
        <f>14+4</f>
        <v>18</v>
      </c>
      <c r="O41" s="438"/>
      <c r="P41" s="438"/>
      <c r="Q41" s="121"/>
      <c r="R41" s="121"/>
      <c r="S41" s="438">
        <v>8</v>
      </c>
      <c r="T41" s="438"/>
      <c r="U41" s="438"/>
      <c r="V41" s="121"/>
      <c r="W41" s="121"/>
      <c r="X41" s="438">
        <f>6+16</f>
        <v>22</v>
      </c>
      <c r="Y41" s="438"/>
      <c r="Z41" s="438"/>
      <c r="AA41" s="121"/>
      <c r="AB41" s="121"/>
      <c r="AC41" s="438">
        <f>38+3</f>
        <v>41</v>
      </c>
      <c r="AD41" s="438"/>
      <c r="AE41" s="438"/>
    </row>
    <row r="42" spans="1:34" ht="21" customHeight="1">
      <c r="A42" s="6"/>
      <c r="B42" s="6"/>
      <c r="C42" s="83"/>
      <c r="D42" s="6"/>
      <c r="E42" s="423"/>
      <c r="F42" s="325"/>
      <c r="G42" s="325"/>
      <c r="H42" s="6"/>
      <c r="I42" s="325"/>
      <c r="J42" s="325"/>
      <c r="K42" s="325"/>
      <c r="L42" s="41"/>
      <c r="M42" s="41"/>
      <c r="N42" s="325"/>
      <c r="O42" s="325"/>
      <c r="P42" s="325"/>
      <c r="Q42" s="41"/>
      <c r="R42" s="41"/>
      <c r="S42" s="325"/>
      <c r="T42" s="325"/>
      <c r="U42" s="325"/>
      <c r="V42" s="41"/>
      <c r="W42" s="41"/>
      <c r="X42" s="325"/>
      <c r="Y42" s="325"/>
      <c r="Z42" s="325"/>
      <c r="AA42" s="41"/>
      <c r="AB42" s="41"/>
      <c r="AC42" s="325"/>
      <c r="AD42" s="325"/>
      <c r="AE42" s="325"/>
    </row>
    <row r="43" spans="1:34" ht="21" customHeight="1">
      <c r="A43" s="346" t="s">
        <v>68</v>
      </c>
      <c r="B43" s="346"/>
      <c r="C43" s="346"/>
      <c r="D43" s="346"/>
      <c r="E43" s="423">
        <f>SUM(I43:AE43)</f>
        <v>489</v>
      </c>
      <c r="F43" s="325"/>
      <c r="G43" s="325"/>
      <c r="H43" s="6"/>
      <c r="I43" s="325">
        <f>418+1</f>
        <v>419</v>
      </c>
      <c r="J43" s="325"/>
      <c r="K43" s="325"/>
      <c r="L43" s="41"/>
      <c r="M43" s="41"/>
      <c r="N43" s="325">
        <f>9+1</f>
        <v>10</v>
      </c>
      <c r="O43" s="325"/>
      <c r="P43" s="325"/>
      <c r="Q43" s="41"/>
      <c r="R43" s="41"/>
      <c r="S43" s="325">
        <v>6</v>
      </c>
      <c r="T43" s="325"/>
      <c r="U43" s="325"/>
      <c r="V43" s="41"/>
      <c r="W43" s="41"/>
      <c r="X43" s="325">
        <f>4+9</f>
        <v>13</v>
      </c>
      <c r="Y43" s="325"/>
      <c r="Z43" s="325"/>
      <c r="AA43" s="41"/>
      <c r="AB43" s="41"/>
      <c r="AC43" s="325">
        <f>38+3</f>
        <v>41</v>
      </c>
      <c r="AD43" s="325"/>
      <c r="AE43" s="325"/>
      <c r="AH43" s="6"/>
    </row>
    <row r="44" spans="1:34" ht="21" customHeight="1">
      <c r="A44" s="346" t="s">
        <v>69</v>
      </c>
      <c r="B44" s="346"/>
      <c r="C44" s="346"/>
      <c r="D44" s="346"/>
      <c r="E44" s="423">
        <f>SUM(I44:AE44)</f>
        <v>42</v>
      </c>
      <c r="F44" s="325"/>
      <c r="G44" s="325"/>
      <c r="H44" s="6"/>
      <c r="I44" s="325">
        <v>27</v>
      </c>
      <c r="J44" s="325"/>
      <c r="K44" s="325"/>
      <c r="L44" s="41"/>
      <c r="M44" s="41"/>
      <c r="N44" s="325">
        <f>4+3</f>
        <v>7</v>
      </c>
      <c r="O44" s="325"/>
      <c r="P44" s="325"/>
      <c r="Q44" s="41"/>
      <c r="R44" s="41"/>
      <c r="S44" s="325">
        <v>2</v>
      </c>
      <c r="T44" s="325"/>
      <c r="U44" s="325"/>
      <c r="V44" s="41"/>
      <c r="W44" s="41"/>
      <c r="X44" s="325">
        <f>2+4</f>
        <v>6</v>
      </c>
      <c r="Y44" s="325"/>
      <c r="Z44" s="325"/>
      <c r="AA44" s="41"/>
      <c r="AB44" s="41"/>
      <c r="AC44" s="325" t="s">
        <v>312</v>
      </c>
      <c r="AD44" s="325"/>
      <c r="AE44" s="325"/>
    </row>
    <row r="45" spans="1:34" ht="21" customHeight="1" thickBot="1">
      <c r="A45" s="486" t="s">
        <v>70</v>
      </c>
      <c r="B45" s="486"/>
      <c r="C45" s="486"/>
      <c r="D45" s="486"/>
      <c r="E45" s="518">
        <f>SUM(I45:AE45)</f>
        <v>5</v>
      </c>
      <c r="F45" s="490"/>
      <c r="G45" s="490"/>
      <c r="H45" s="38"/>
      <c r="I45" s="490">
        <v>1</v>
      </c>
      <c r="J45" s="490"/>
      <c r="K45" s="490"/>
      <c r="L45" s="55"/>
      <c r="M45" s="55"/>
      <c r="N45" s="490">
        <v>1</v>
      </c>
      <c r="O45" s="490"/>
      <c r="P45" s="490"/>
      <c r="Q45" s="55"/>
      <c r="R45" s="55"/>
      <c r="S45" s="490" t="s">
        <v>401</v>
      </c>
      <c r="T45" s="490"/>
      <c r="U45" s="490"/>
      <c r="V45" s="55"/>
      <c r="W45" s="55"/>
      <c r="X45" s="490">
        <v>3</v>
      </c>
      <c r="Y45" s="490"/>
      <c r="Z45" s="490"/>
      <c r="AA45" s="55"/>
      <c r="AB45" s="55"/>
      <c r="AC45" s="490" t="s">
        <v>401</v>
      </c>
      <c r="AD45" s="490"/>
      <c r="AE45" s="490"/>
    </row>
    <row r="46" spans="1:34" ht="21" customHeight="1">
      <c r="A46" s="460" t="s">
        <v>452</v>
      </c>
      <c r="B46" s="460"/>
      <c r="C46" s="460"/>
      <c r="D46" s="460"/>
      <c r="E46" s="464"/>
      <c r="F46" s="464"/>
      <c r="G46" s="464"/>
      <c r="H46" s="464"/>
      <c r="I46" s="464"/>
      <c r="J46" s="464"/>
      <c r="K46" s="464"/>
      <c r="L46" s="464"/>
      <c r="M46" s="464"/>
      <c r="N46" s="464"/>
      <c r="O46" s="464"/>
      <c r="P46" s="464"/>
      <c r="Q46" s="464"/>
      <c r="R46" s="464"/>
      <c r="S46" s="464"/>
      <c r="T46" s="464"/>
      <c r="U46" s="464"/>
      <c r="V46" s="464"/>
      <c r="W46" s="464"/>
      <c r="X46" s="464"/>
      <c r="Y46" s="335" t="s">
        <v>71</v>
      </c>
      <c r="Z46" s="517"/>
      <c r="AA46" s="517"/>
      <c r="AB46" s="517"/>
      <c r="AC46" s="517"/>
      <c r="AD46" s="517"/>
      <c r="AE46" s="517"/>
    </row>
    <row r="47" spans="1:34" ht="22.5" customHeight="1"/>
    <row r="48" spans="1:34" ht="21" customHeight="1">
      <c r="A48" s="385" t="s">
        <v>72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</row>
    <row r="49" spans="1:32" ht="21" customHeight="1" thickBot="1">
      <c r="A49" s="457" t="s">
        <v>73</v>
      </c>
      <c r="B49" s="492"/>
      <c r="C49" s="492"/>
      <c r="AF49" s="38"/>
    </row>
    <row r="50" spans="1:32" ht="21" customHeight="1">
      <c r="A50" s="441" t="s">
        <v>74</v>
      </c>
      <c r="B50" s="415"/>
      <c r="C50" s="415"/>
      <c r="D50" s="415"/>
      <c r="E50" s="415"/>
      <c r="F50" s="415"/>
      <c r="G50" s="415" t="s">
        <v>75</v>
      </c>
      <c r="H50" s="415"/>
      <c r="I50" s="415"/>
      <c r="J50" s="415"/>
      <c r="K50" s="415" t="s">
        <v>76</v>
      </c>
      <c r="L50" s="415"/>
      <c r="M50" s="415"/>
      <c r="N50" s="415"/>
      <c r="O50" s="415"/>
      <c r="P50" s="415" t="s">
        <v>77</v>
      </c>
      <c r="Q50" s="415"/>
      <c r="R50" s="415"/>
      <c r="S50" s="415"/>
      <c r="T50" s="415"/>
      <c r="U50" s="415" t="s">
        <v>78</v>
      </c>
      <c r="V50" s="415"/>
      <c r="W50" s="415"/>
      <c r="X50" s="415"/>
      <c r="Y50" s="415"/>
      <c r="Z50" s="439" t="s">
        <v>79</v>
      </c>
      <c r="AA50" s="440"/>
      <c r="AB50" s="440"/>
      <c r="AC50" s="440"/>
      <c r="AD50" s="440"/>
      <c r="AE50" s="440"/>
      <c r="AF50" s="440"/>
    </row>
    <row r="51" spans="1:32" ht="21" customHeight="1">
      <c r="A51" s="6"/>
      <c r="B51" s="365" t="s">
        <v>300</v>
      </c>
      <c r="C51" s="365"/>
      <c r="D51" s="49" t="s">
        <v>348</v>
      </c>
      <c r="E51" s="11" t="s">
        <v>198</v>
      </c>
      <c r="F51" s="6"/>
      <c r="G51" s="489">
        <v>265</v>
      </c>
      <c r="H51" s="488"/>
      <c r="I51" s="488"/>
      <c r="J51" s="488"/>
      <c r="K51" s="488">
        <v>276</v>
      </c>
      <c r="L51" s="488"/>
      <c r="M51" s="488"/>
      <c r="N51" s="488"/>
      <c r="O51" s="488"/>
      <c r="P51" s="491" t="s">
        <v>399</v>
      </c>
      <c r="Q51" s="491"/>
      <c r="R51" s="491"/>
      <c r="S51" s="491"/>
      <c r="T51" s="491"/>
      <c r="U51" s="488">
        <v>240</v>
      </c>
      <c r="V51" s="488"/>
      <c r="W51" s="488"/>
      <c r="X51" s="488"/>
      <c r="Y51" s="488"/>
      <c r="Z51" s="488">
        <v>782</v>
      </c>
      <c r="AA51" s="488"/>
      <c r="AB51" s="488"/>
      <c r="AC51" s="488"/>
      <c r="AD51" s="488"/>
      <c r="AE51" s="488"/>
      <c r="AF51" s="6"/>
    </row>
    <row r="52" spans="1:32" ht="21" customHeight="1">
      <c r="A52" s="6"/>
      <c r="B52" s="365"/>
      <c r="C52" s="365"/>
      <c r="D52" s="49" t="s">
        <v>398</v>
      </c>
      <c r="E52" s="11"/>
      <c r="F52" s="6"/>
      <c r="G52" s="489">
        <v>257</v>
      </c>
      <c r="H52" s="488"/>
      <c r="I52" s="488"/>
      <c r="J52" s="488"/>
      <c r="K52" s="488">
        <v>371</v>
      </c>
      <c r="L52" s="488"/>
      <c r="M52" s="488"/>
      <c r="N52" s="488"/>
      <c r="O52" s="488"/>
      <c r="P52" s="488">
        <v>54</v>
      </c>
      <c r="Q52" s="488"/>
      <c r="R52" s="488"/>
      <c r="S52" s="488"/>
      <c r="T52" s="488"/>
      <c r="U52" s="488">
        <v>55</v>
      </c>
      <c r="V52" s="488"/>
      <c r="W52" s="488"/>
      <c r="X52" s="488"/>
      <c r="Y52" s="488"/>
      <c r="Z52" s="488">
        <v>737</v>
      </c>
      <c r="AA52" s="488"/>
      <c r="AB52" s="488"/>
      <c r="AC52" s="488"/>
      <c r="AD52" s="488"/>
      <c r="AE52" s="488"/>
      <c r="AF52" s="6"/>
    </row>
    <row r="53" spans="1:32" ht="21" customHeight="1">
      <c r="A53" s="6"/>
      <c r="B53" s="365"/>
      <c r="C53" s="365"/>
      <c r="D53" s="49" t="s">
        <v>349</v>
      </c>
      <c r="E53" s="11"/>
      <c r="F53" s="46"/>
      <c r="G53" s="488">
        <v>262</v>
      </c>
      <c r="H53" s="488"/>
      <c r="I53" s="488"/>
      <c r="J53" s="488"/>
      <c r="K53" s="488">
        <v>307</v>
      </c>
      <c r="L53" s="488"/>
      <c r="M53" s="488"/>
      <c r="N53" s="488"/>
      <c r="O53" s="488"/>
      <c r="P53" s="488">
        <v>1</v>
      </c>
      <c r="Q53" s="488"/>
      <c r="R53" s="488"/>
      <c r="S53" s="488"/>
      <c r="T53" s="488"/>
      <c r="U53" s="488">
        <v>146</v>
      </c>
      <c r="V53" s="488"/>
      <c r="W53" s="488"/>
      <c r="X53" s="488"/>
      <c r="Y53" s="488"/>
      <c r="Z53" s="488">
        <v>716</v>
      </c>
      <c r="AA53" s="488"/>
      <c r="AB53" s="488"/>
      <c r="AC53" s="488"/>
      <c r="AD53" s="488"/>
      <c r="AE53" s="488"/>
      <c r="AF53" s="6"/>
    </row>
    <row r="54" spans="1:32" ht="21" customHeight="1">
      <c r="A54" s="6"/>
      <c r="B54" s="365"/>
      <c r="C54" s="365"/>
      <c r="D54" s="49" t="s">
        <v>350</v>
      </c>
      <c r="E54" s="11"/>
      <c r="F54" s="46"/>
      <c r="G54" s="488">
        <v>240</v>
      </c>
      <c r="H54" s="488"/>
      <c r="I54" s="488"/>
      <c r="J54" s="488"/>
      <c r="K54" s="488">
        <v>354</v>
      </c>
      <c r="L54" s="488"/>
      <c r="M54" s="488"/>
      <c r="N54" s="488"/>
      <c r="O54" s="488"/>
      <c r="P54" s="488">
        <v>8</v>
      </c>
      <c r="Q54" s="488"/>
      <c r="R54" s="488"/>
      <c r="S54" s="488"/>
      <c r="T54" s="488"/>
      <c r="U54" s="488">
        <v>133</v>
      </c>
      <c r="V54" s="488"/>
      <c r="W54" s="488"/>
      <c r="X54" s="488"/>
      <c r="Y54" s="488"/>
      <c r="Z54" s="488">
        <v>735</v>
      </c>
      <c r="AA54" s="488"/>
      <c r="AB54" s="488"/>
      <c r="AC54" s="488"/>
      <c r="AD54" s="488"/>
      <c r="AE54" s="488"/>
      <c r="AF54" s="6"/>
    </row>
    <row r="55" spans="1:32" s="6" customFormat="1" ht="21" customHeight="1">
      <c r="B55" s="365"/>
      <c r="C55" s="365"/>
      <c r="D55" s="49" t="s">
        <v>393</v>
      </c>
      <c r="E55" s="11"/>
      <c r="G55" s="489">
        <v>236</v>
      </c>
      <c r="H55" s="488"/>
      <c r="I55" s="488"/>
      <c r="J55" s="488"/>
      <c r="K55" s="488">
        <v>219</v>
      </c>
      <c r="L55" s="488"/>
      <c r="M55" s="488"/>
      <c r="N55" s="488"/>
      <c r="O55" s="488"/>
      <c r="P55" s="488">
        <v>4</v>
      </c>
      <c r="Q55" s="488"/>
      <c r="R55" s="488"/>
      <c r="S55" s="488"/>
      <c r="T55" s="488"/>
      <c r="U55" s="488">
        <v>183</v>
      </c>
      <c r="V55" s="488"/>
      <c r="W55" s="488"/>
      <c r="X55" s="488"/>
      <c r="Y55" s="488"/>
      <c r="Z55" s="488">
        <v>642</v>
      </c>
      <c r="AA55" s="488"/>
      <c r="AB55" s="488"/>
      <c r="AC55" s="488"/>
      <c r="AD55" s="488"/>
      <c r="AE55" s="488"/>
    </row>
    <row r="56" spans="1:32" s="10" customFormat="1" ht="21" customHeight="1" thickBot="1">
      <c r="A56" s="74"/>
      <c r="B56" s="458"/>
      <c r="C56" s="458"/>
      <c r="D56" s="50" t="s">
        <v>400</v>
      </c>
      <c r="E56" s="84"/>
      <c r="F56" s="74"/>
      <c r="G56" s="515">
        <v>277</v>
      </c>
      <c r="H56" s="516"/>
      <c r="I56" s="516"/>
      <c r="J56" s="516"/>
      <c r="K56" s="516">
        <v>343</v>
      </c>
      <c r="L56" s="516"/>
      <c r="M56" s="516"/>
      <c r="N56" s="516"/>
      <c r="O56" s="516"/>
      <c r="P56" s="516">
        <v>3</v>
      </c>
      <c r="Q56" s="516"/>
      <c r="R56" s="516"/>
      <c r="S56" s="516"/>
      <c r="T56" s="516"/>
      <c r="U56" s="516">
        <v>84</v>
      </c>
      <c r="V56" s="516"/>
      <c r="W56" s="516"/>
      <c r="X56" s="516"/>
      <c r="Y56" s="516"/>
      <c r="Z56" s="516">
        <v>707</v>
      </c>
      <c r="AA56" s="516"/>
      <c r="AB56" s="516"/>
      <c r="AC56" s="516"/>
      <c r="AD56" s="516"/>
      <c r="AE56" s="516"/>
      <c r="AF56" s="6"/>
    </row>
    <row r="57" spans="1:32" ht="21" customHeight="1">
      <c r="A57" s="460" t="s">
        <v>456</v>
      </c>
      <c r="B57" s="460"/>
      <c r="C57" s="460"/>
      <c r="D57" s="460"/>
      <c r="E57" s="460"/>
      <c r="F57" s="460"/>
      <c r="G57" s="464"/>
      <c r="H57" s="464"/>
      <c r="I57" s="464"/>
      <c r="J57" s="464"/>
      <c r="K57" s="464"/>
      <c r="L57" s="464"/>
      <c r="M57" s="464"/>
      <c r="N57" s="464"/>
      <c r="O57" s="464"/>
      <c r="P57" s="464"/>
      <c r="Q57" s="59"/>
      <c r="R57" s="59"/>
      <c r="S57" s="6"/>
      <c r="T57" s="6"/>
      <c r="U57" s="6"/>
      <c r="V57" s="6"/>
      <c r="W57" s="6"/>
      <c r="X57" s="6"/>
      <c r="Y57" s="335" t="s">
        <v>71</v>
      </c>
      <c r="Z57" s="335"/>
      <c r="AA57" s="335"/>
      <c r="AB57" s="335"/>
      <c r="AC57" s="335"/>
      <c r="AD57" s="335"/>
      <c r="AE57" s="335"/>
      <c r="AF57" s="335"/>
    </row>
    <row r="58" spans="1:32" ht="21" customHeight="1">
      <c r="B58" s="457"/>
      <c r="C58" s="457"/>
      <c r="D58" s="457"/>
      <c r="E58" s="457"/>
      <c r="F58" s="457"/>
      <c r="G58" s="457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</row>
  </sheetData>
  <mergeCells count="180">
    <mergeCell ref="A40:B40"/>
    <mergeCell ref="B55:C55"/>
    <mergeCell ref="G55:J55"/>
    <mergeCell ref="K55:O55"/>
    <mergeCell ref="P55:T55"/>
    <mergeCell ref="U55:Y55"/>
    <mergeCell ref="K52:O52"/>
    <mergeCell ref="A44:D44"/>
    <mergeCell ref="E44:G44"/>
    <mergeCell ref="N44:P44"/>
    <mergeCell ref="Z55:AE55"/>
    <mergeCell ref="N40:P40"/>
    <mergeCell ref="S40:U40"/>
    <mergeCell ref="X40:Z40"/>
    <mergeCell ref="Z52:AE52"/>
    <mergeCell ref="E42:G42"/>
    <mergeCell ref="N42:P42"/>
    <mergeCell ref="X44:Z44"/>
    <mergeCell ref="X43:Z43"/>
    <mergeCell ref="S45:U45"/>
    <mergeCell ref="Z53:AE53"/>
    <mergeCell ref="Z54:AE54"/>
    <mergeCell ref="AC42:AE42"/>
    <mergeCell ref="AC41:AE41"/>
    <mergeCell ref="S41:U41"/>
    <mergeCell ref="S44:U44"/>
    <mergeCell ref="X42:Z42"/>
    <mergeCell ref="AC44:AE44"/>
    <mergeCell ref="S43:U43"/>
    <mergeCell ref="P50:T50"/>
    <mergeCell ref="Z56:AE56"/>
    <mergeCell ref="Y46:AE46"/>
    <mergeCell ref="Z51:AE51"/>
    <mergeCell ref="U50:Y50"/>
    <mergeCell ref="A45:D45"/>
    <mergeCell ref="E45:G45"/>
    <mergeCell ref="N45:P45"/>
    <mergeCell ref="A50:F50"/>
    <mergeCell ref="G50:J50"/>
    <mergeCell ref="AC45:AE45"/>
    <mergeCell ref="A43:D43"/>
    <mergeCell ref="E43:G43"/>
    <mergeCell ref="N43:P43"/>
    <mergeCell ref="I43:K43"/>
    <mergeCell ref="I44:K44"/>
    <mergeCell ref="AC43:AE43"/>
    <mergeCell ref="A41:B41"/>
    <mergeCell ref="E41:G41"/>
    <mergeCell ref="N41:P41"/>
    <mergeCell ref="I41:K41"/>
    <mergeCell ref="I42:K42"/>
    <mergeCell ref="A39:B39"/>
    <mergeCell ref="E39:G39"/>
    <mergeCell ref="N39:P39"/>
    <mergeCell ref="E40:G40"/>
    <mergeCell ref="I40:K40"/>
    <mergeCell ref="A38:B38"/>
    <mergeCell ref="E38:G38"/>
    <mergeCell ref="N38:P38"/>
    <mergeCell ref="I39:K39"/>
    <mergeCell ref="A37:B37"/>
    <mergeCell ref="E37:G37"/>
    <mergeCell ref="N37:P37"/>
    <mergeCell ref="A36:B36"/>
    <mergeCell ref="E36:G36"/>
    <mergeCell ref="N36:P36"/>
    <mergeCell ref="B58:AE58"/>
    <mergeCell ref="U51:Y51"/>
    <mergeCell ref="U56:Y56"/>
    <mergeCell ref="A57:P57"/>
    <mergeCell ref="Y57:AF57"/>
    <mergeCell ref="K50:O50"/>
    <mergeCell ref="B56:C56"/>
    <mergeCell ref="G56:J56"/>
    <mergeCell ref="K56:O56"/>
    <mergeCell ref="P56:T56"/>
    <mergeCell ref="A1:AE1"/>
    <mergeCell ref="J6:O6"/>
    <mergeCell ref="E6:I6"/>
    <mergeCell ref="P6:X6"/>
    <mergeCell ref="A3:D4"/>
    <mergeCell ref="P3:AF3"/>
    <mergeCell ref="A6:B6"/>
    <mergeCell ref="E3:I3"/>
    <mergeCell ref="J3:O3"/>
    <mergeCell ref="E4:I4"/>
    <mergeCell ref="Y7:AE7"/>
    <mergeCell ref="Y9:AE9"/>
    <mergeCell ref="J8:O8"/>
    <mergeCell ref="P4:X4"/>
    <mergeCell ref="J4:O4"/>
    <mergeCell ref="Y6:AF6"/>
    <mergeCell ref="P7:X7"/>
    <mergeCell ref="A7:D7"/>
    <mergeCell ref="E7:I7"/>
    <mergeCell ref="J7:O7"/>
    <mergeCell ref="B10:D10"/>
    <mergeCell ref="E10:I10"/>
    <mergeCell ref="J10:O10"/>
    <mergeCell ref="E9:I9"/>
    <mergeCell ref="B8:D8"/>
    <mergeCell ref="E8:I8"/>
    <mergeCell ref="X24:Z27"/>
    <mergeCell ref="I24:K27"/>
    <mergeCell ref="N16:P19"/>
    <mergeCell ref="X16:Z19"/>
    <mergeCell ref="Y4:AF4"/>
    <mergeCell ref="P9:X9"/>
    <mergeCell ref="AC21:AE25"/>
    <mergeCell ref="Y12:AF12"/>
    <mergeCell ref="S16:U20"/>
    <mergeCell ref="N20:P23"/>
    <mergeCell ref="X32:Z35"/>
    <mergeCell ref="X20:Z23"/>
    <mergeCell ref="X28:Z31"/>
    <mergeCell ref="A9:D9"/>
    <mergeCell ref="J9:O9"/>
    <mergeCell ref="A16:D35"/>
    <mergeCell ref="E15:AE15"/>
    <mergeCell ref="AC26:AE30"/>
    <mergeCell ref="I20:K23"/>
    <mergeCell ref="AC31:AE35"/>
    <mergeCell ref="N32:P35"/>
    <mergeCell ref="S31:U35"/>
    <mergeCell ref="I32:K35"/>
    <mergeCell ref="N28:P31"/>
    <mergeCell ref="N24:P27"/>
    <mergeCell ref="I28:K31"/>
    <mergeCell ref="I16:K19"/>
    <mergeCell ref="Y10:AF10"/>
    <mergeCell ref="P10:X10"/>
    <mergeCell ref="Y8:AF8"/>
    <mergeCell ref="AC16:AE20"/>
    <mergeCell ref="E16:G35"/>
    <mergeCell ref="P8:X8"/>
    <mergeCell ref="S21:U25"/>
    <mergeCell ref="A14:AE14"/>
    <mergeCell ref="S26:U30"/>
    <mergeCell ref="I36:K36"/>
    <mergeCell ref="AC39:AE39"/>
    <mergeCell ref="X36:Z36"/>
    <mergeCell ref="S37:U37"/>
    <mergeCell ref="S36:U36"/>
    <mergeCell ref="I37:K37"/>
    <mergeCell ref="I38:K38"/>
    <mergeCell ref="S38:U38"/>
    <mergeCell ref="AC37:AE37"/>
    <mergeCell ref="AC36:AE36"/>
    <mergeCell ref="X37:Z37"/>
    <mergeCell ref="AC38:AE38"/>
    <mergeCell ref="X39:Z39"/>
    <mergeCell ref="S42:U42"/>
    <mergeCell ref="X38:Z38"/>
    <mergeCell ref="S39:U39"/>
    <mergeCell ref="X41:Z41"/>
    <mergeCell ref="AC40:AE40"/>
    <mergeCell ref="X45:Z45"/>
    <mergeCell ref="K51:O51"/>
    <mergeCell ref="P51:T51"/>
    <mergeCell ref="A46:X46"/>
    <mergeCell ref="Z50:AF50"/>
    <mergeCell ref="A48:AE48"/>
    <mergeCell ref="A49:C49"/>
    <mergeCell ref="I45:K45"/>
    <mergeCell ref="P52:T52"/>
    <mergeCell ref="U54:Y54"/>
    <mergeCell ref="K54:O54"/>
    <mergeCell ref="P54:T54"/>
    <mergeCell ref="U53:Y53"/>
    <mergeCell ref="U52:Y52"/>
    <mergeCell ref="K53:O53"/>
    <mergeCell ref="P53:T53"/>
    <mergeCell ref="B54:C54"/>
    <mergeCell ref="G54:J54"/>
    <mergeCell ref="B51:C51"/>
    <mergeCell ref="G51:J51"/>
    <mergeCell ref="B52:C52"/>
    <mergeCell ref="G52:J52"/>
    <mergeCell ref="B53:C53"/>
    <mergeCell ref="G53:J53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firstPageNumber="85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showGridLines="0" tabSelected="1" topLeftCell="A43" zoomScale="80" zoomScaleNormal="80" zoomScaleSheetLayoutView="80" workbookViewId="0">
      <selection activeCell="B18" sqref="B18"/>
    </sheetView>
  </sheetViews>
  <sheetFormatPr defaultColWidth="3.625" defaultRowHeight="22.35" customHeight="1"/>
  <cols>
    <col min="1" max="5" width="3.625" style="4" customWidth="1"/>
    <col min="6" max="21" width="5.625" style="4" customWidth="1"/>
    <col min="22" max="16384" width="3.625" style="4"/>
  </cols>
  <sheetData>
    <row r="1" spans="1:21" ht="22.35" customHeight="1">
      <c r="A1" s="464"/>
      <c r="B1" s="464"/>
      <c r="C1" s="464"/>
      <c r="D1" s="464"/>
      <c r="E1" s="6"/>
      <c r="F1" s="6"/>
      <c r="G1" s="6"/>
      <c r="H1" s="133" t="s">
        <v>296</v>
      </c>
      <c r="I1" s="133"/>
      <c r="J1" s="133"/>
      <c r="K1" s="133"/>
      <c r="L1" s="133"/>
      <c r="M1" s="133"/>
      <c r="N1" s="133"/>
      <c r="O1" s="133"/>
      <c r="P1" s="133"/>
      <c r="Q1" s="6"/>
      <c r="R1" s="6"/>
      <c r="S1" s="6"/>
      <c r="T1" s="6"/>
      <c r="U1" s="6"/>
    </row>
    <row r="2" spans="1:21" ht="22.35" customHeight="1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</row>
    <row r="3" spans="1:21" ht="17.25" customHeight="1" thickBot="1">
      <c r="A3" s="463" t="s">
        <v>73</v>
      </c>
      <c r="B3" s="463"/>
      <c r="C3" s="463"/>
      <c r="D3" s="463"/>
      <c r="E3" s="6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49"/>
      <c r="S3" s="549"/>
      <c r="T3" s="549"/>
      <c r="U3" s="549"/>
    </row>
    <row r="4" spans="1:21" ht="30" customHeight="1">
      <c r="A4" s="539" t="s">
        <v>124</v>
      </c>
      <c r="B4" s="539"/>
      <c r="C4" s="539"/>
      <c r="D4" s="539"/>
      <c r="E4" s="540"/>
      <c r="F4" s="541" t="s">
        <v>125</v>
      </c>
      <c r="G4" s="539"/>
      <c r="H4" s="540"/>
      <c r="I4" s="541" t="s">
        <v>126</v>
      </c>
      <c r="J4" s="539"/>
      <c r="K4" s="540"/>
      <c r="L4" s="541" t="s">
        <v>127</v>
      </c>
      <c r="M4" s="539"/>
      <c r="N4" s="540"/>
      <c r="O4" s="541" t="s">
        <v>169</v>
      </c>
      <c r="P4" s="539"/>
      <c r="Q4" s="540"/>
      <c r="R4" s="541" t="s">
        <v>170</v>
      </c>
      <c r="S4" s="539"/>
      <c r="T4" s="539"/>
      <c r="U4" s="539"/>
    </row>
    <row r="5" spans="1:21" ht="22.35" customHeight="1">
      <c r="A5" s="524" t="s">
        <v>46</v>
      </c>
      <c r="B5" s="524"/>
      <c r="C5" s="49" t="s">
        <v>415</v>
      </c>
      <c r="D5" s="85" t="s">
        <v>415</v>
      </c>
      <c r="E5" s="46" t="s">
        <v>301</v>
      </c>
      <c r="F5" s="519">
        <v>37</v>
      </c>
      <c r="G5" s="499"/>
      <c r="H5" s="499"/>
      <c r="I5" s="499" t="s">
        <v>2</v>
      </c>
      <c r="J5" s="499"/>
      <c r="K5" s="499"/>
      <c r="L5" s="499" t="s">
        <v>2</v>
      </c>
      <c r="M5" s="499"/>
      <c r="N5" s="499"/>
      <c r="O5" s="499">
        <v>25</v>
      </c>
      <c r="P5" s="499"/>
      <c r="Q5" s="499"/>
      <c r="R5" s="542">
        <v>12</v>
      </c>
      <c r="S5" s="542"/>
      <c r="T5" s="542"/>
      <c r="U5" s="542"/>
    </row>
    <row r="6" spans="1:21" ht="22.35" customHeight="1">
      <c r="A6" s="41"/>
      <c r="B6" s="41"/>
      <c r="C6" s="49" t="s">
        <v>128</v>
      </c>
      <c r="D6" s="85" t="s">
        <v>416</v>
      </c>
      <c r="E6" s="46"/>
      <c r="F6" s="519" t="s">
        <v>2</v>
      </c>
      <c r="G6" s="499"/>
      <c r="H6" s="499"/>
      <c r="I6" s="499" t="s">
        <v>2</v>
      </c>
      <c r="J6" s="499"/>
      <c r="K6" s="499"/>
      <c r="L6" s="499" t="s">
        <v>2</v>
      </c>
      <c r="M6" s="499"/>
      <c r="N6" s="499"/>
      <c r="O6" s="499" t="s">
        <v>2</v>
      </c>
      <c r="P6" s="499"/>
      <c r="Q6" s="499"/>
      <c r="R6" s="542" t="s">
        <v>2</v>
      </c>
      <c r="S6" s="542"/>
      <c r="T6" s="542"/>
      <c r="U6" s="542"/>
    </row>
    <row r="7" spans="1:21" ht="22.35" customHeight="1">
      <c r="A7" s="41"/>
      <c r="B7" s="41"/>
      <c r="C7" s="49" t="s">
        <v>128</v>
      </c>
      <c r="D7" s="85" t="s">
        <v>417</v>
      </c>
      <c r="E7" s="46"/>
      <c r="F7" s="519" t="str">
        <f>IF((SUM(I7:M7))=0,"－",(SUM(I7:M7)))</f>
        <v>－</v>
      </c>
      <c r="G7" s="499"/>
      <c r="H7" s="499"/>
      <c r="I7" s="499" t="s">
        <v>2</v>
      </c>
      <c r="J7" s="499"/>
      <c r="K7" s="499"/>
      <c r="L7" s="499" t="s">
        <v>2</v>
      </c>
      <c r="M7" s="499"/>
      <c r="N7" s="499"/>
      <c r="O7" s="499" t="s">
        <v>2</v>
      </c>
      <c r="P7" s="499"/>
      <c r="Q7" s="499"/>
      <c r="R7" s="542" t="s">
        <v>2</v>
      </c>
      <c r="S7" s="542"/>
      <c r="T7" s="542"/>
      <c r="U7" s="542"/>
    </row>
    <row r="8" spans="1:21" ht="22.35" customHeight="1">
      <c r="A8" s="41"/>
      <c r="B8" s="41"/>
      <c r="C8" s="49" t="s">
        <v>128</v>
      </c>
      <c r="D8" s="85" t="s">
        <v>418</v>
      </c>
      <c r="E8" s="46"/>
      <c r="F8" s="519" t="str">
        <f>IF((SUM(I8:M8))=0,"－",(SUM(I8:M8)))</f>
        <v>－</v>
      </c>
      <c r="G8" s="499"/>
      <c r="H8" s="499"/>
      <c r="I8" s="499" t="s">
        <v>2</v>
      </c>
      <c r="J8" s="499"/>
      <c r="K8" s="499"/>
      <c r="L8" s="499" t="s">
        <v>2</v>
      </c>
      <c r="M8" s="499"/>
      <c r="N8" s="499"/>
      <c r="O8" s="499" t="s">
        <v>2</v>
      </c>
      <c r="P8" s="499"/>
      <c r="Q8" s="499"/>
      <c r="R8" s="542" t="s">
        <v>2</v>
      </c>
      <c r="S8" s="542"/>
      <c r="T8" s="542"/>
      <c r="U8" s="542"/>
    </row>
    <row r="9" spans="1:21" ht="22.35" customHeight="1">
      <c r="A9" s="41"/>
      <c r="B9" s="41"/>
      <c r="C9" s="49" t="s">
        <v>128</v>
      </c>
      <c r="D9" s="85" t="s">
        <v>419</v>
      </c>
      <c r="E9" s="46"/>
      <c r="F9" s="519" t="str">
        <f>IF((SUM(I9:M9))=0,"－",(SUM(I9:M9)))</f>
        <v>－</v>
      </c>
      <c r="G9" s="499"/>
      <c r="H9" s="499"/>
      <c r="I9" s="499" t="s">
        <v>2</v>
      </c>
      <c r="J9" s="499"/>
      <c r="K9" s="499"/>
      <c r="L9" s="499" t="s">
        <v>2</v>
      </c>
      <c r="M9" s="499"/>
      <c r="N9" s="499"/>
      <c r="O9" s="499" t="s">
        <v>2</v>
      </c>
      <c r="P9" s="499"/>
      <c r="Q9" s="499"/>
      <c r="R9" s="542" t="s">
        <v>2</v>
      </c>
      <c r="S9" s="542"/>
      <c r="T9" s="542"/>
      <c r="U9" s="542"/>
    </row>
    <row r="10" spans="1:21" ht="22.35" customHeight="1">
      <c r="A10" s="41"/>
      <c r="B10" s="41"/>
      <c r="C10" s="49" t="s">
        <v>128</v>
      </c>
      <c r="D10" s="85" t="s">
        <v>420</v>
      </c>
      <c r="E10" s="46"/>
      <c r="F10" s="519" t="str">
        <f>IF((SUM(I10:M10))=0,"－",(SUM(I10:M10)))</f>
        <v>－</v>
      </c>
      <c r="G10" s="499"/>
      <c r="H10" s="499"/>
      <c r="I10" s="499" t="s">
        <v>2</v>
      </c>
      <c r="J10" s="499"/>
      <c r="K10" s="499"/>
      <c r="L10" s="499" t="s">
        <v>2</v>
      </c>
      <c r="M10" s="499"/>
      <c r="N10" s="499"/>
      <c r="O10" s="499" t="str">
        <f>IF((SUM(R11:U11))=0,"－",(SUM(R11:U11)))</f>
        <v>－</v>
      </c>
      <c r="P10" s="499"/>
      <c r="Q10" s="499"/>
      <c r="R10" s="542" t="s">
        <v>2</v>
      </c>
      <c r="S10" s="542"/>
      <c r="T10" s="542"/>
      <c r="U10" s="542"/>
    </row>
    <row r="11" spans="1:21" ht="22.35" customHeight="1">
      <c r="A11" s="41"/>
      <c r="B11" s="41"/>
      <c r="C11" s="49" t="s">
        <v>128</v>
      </c>
      <c r="D11" s="85" t="s">
        <v>421</v>
      </c>
      <c r="E11" s="46"/>
      <c r="F11" s="519" t="s">
        <v>2</v>
      </c>
      <c r="G11" s="499"/>
      <c r="H11" s="499"/>
      <c r="I11" s="499" t="s">
        <v>2</v>
      </c>
      <c r="J11" s="499"/>
      <c r="K11" s="499"/>
      <c r="L11" s="499" t="s">
        <v>2</v>
      </c>
      <c r="M11" s="499"/>
      <c r="N11" s="499"/>
      <c r="O11" s="499" t="s">
        <v>2</v>
      </c>
      <c r="P11" s="499"/>
      <c r="Q11" s="499"/>
      <c r="R11" s="542" t="s">
        <v>2</v>
      </c>
      <c r="S11" s="542"/>
      <c r="T11" s="542"/>
      <c r="U11" s="542"/>
    </row>
    <row r="12" spans="1:21" ht="22.35" customHeight="1">
      <c r="A12" s="41"/>
      <c r="B12" s="41"/>
      <c r="C12" s="49" t="s">
        <v>128</v>
      </c>
      <c r="D12" s="85" t="s">
        <v>422</v>
      </c>
      <c r="E12" s="46"/>
      <c r="F12" s="519" t="s">
        <v>2</v>
      </c>
      <c r="G12" s="499"/>
      <c r="H12" s="499"/>
      <c r="I12" s="499" t="s">
        <v>2</v>
      </c>
      <c r="J12" s="499"/>
      <c r="K12" s="499"/>
      <c r="L12" s="499" t="s">
        <v>2</v>
      </c>
      <c r="M12" s="499"/>
      <c r="N12" s="499"/>
      <c r="O12" s="499" t="s">
        <v>2</v>
      </c>
      <c r="P12" s="499"/>
      <c r="Q12" s="499"/>
      <c r="R12" s="542" t="s">
        <v>2</v>
      </c>
      <c r="S12" s="542"/>
      <c r="T12" s="542"/>
      <c r="U12" s="542"/>
    </row>
    <row r="13" spans="1:21" ht="22.35" customHeight="1">
      <c r="A13" s="41"/>
      <c r="B13" s="41"/>
      <c r="C13" s="49" t="s">
        <v>128</v>
      </c>
      <c r="D13" s="85" t="s">
        <v>423</v>
      </c>
      <c r="E13" s="46"/>
      <c r="F13" s="519">
        <v>79</v>
      </c>
      <c r="G13" s="499"/>
      <c r="H13" s="499"/>
      <c r="I13" s="499" t="s">
        <v>2</v>
      </c>
      <c r="J13" s="499"/>
      <c r="K13" s="499"/>
      <c r="L13" s="499" t="s">
        <v>2</v>
      </c>
      <c r="M13" s="499"/>
      <c r="N13" s="499"/>
      <c r="O13" s="499">
        <v>79</v>
      </c>
      <c r="P13" s="499"/>
      <c r="Q13" s="499"/>
      <c r="R13" s="542" t="s">
        <v>2</v>
      </c>
      <c r="S13" s="542"/>
      <c r="T13" s="542"/>
      <c r="U13" s="542"/>
    </row>
    <row r="14" spans="1:21" ht="22.35" customHeight="1">
      <c r="A14" s="365"/>
      <c r="B14" s="365"/>
      <c r="C14" s="86" t="s">
        <v>424</v>
      </c>
      <c r="D14" s="87" t="s">
        <v>425</v>
      </c>
      <c r="E14" s="46"/>
      <c r="F14" s="499" t="s">
        <v>2</v>
      </c>
      <c r="G14" s="499"/>
      <c r="H14" s="499"/>
      <c r="I14" s="499" t="s">
        <v>2</v>
      </c>
      <c r="J14" s="499"/>
      <c r="K14" s="499"/>
      <c r="L14" s="499" t="s">
        <v>2</v>
      </c>
      <c r="M14" s="499"/>
      <c r="N14" s="499"/>
      <c r="O14" s="499" t="s">
        <v>2</v>
      </c>
      <c r="P14" s="499"/>
      <c r="Q14" s="499"/>
      <c r="R14" s="542" t="s">
        <v>2</v>
      </c>
      <c r="S14" s="542"/>
      <c r="T14" s="542"/>
      <c r="U14" s="542"/>
    </row>
    <row r="15" spans="1:21" ht="22.35" customHeight="1">
      <c r="A15" s="365"/>
      <c r="B15" s="365"/>
      <c r="C15" s="86" t="s">
        <v>424</v>
      </c>
      <c r="D15" s="87" t="s">
        <v>426</v>
      </c>
      <c r="E15" s="6"/>
      <c r="F15" s="519" t="s">
        <v>2</v>
      </c>
      <c r="G15" s="499"/>
      <c r="H15" s="499"/>
      <c r="I15" s="499" t="s">
        <v>2</v>
      </c>
      <c r="J15" s="499"/>
      <c r="K15" s="499"/>
      <c r="L15" s="499" t="s">
        <v>2</v>
      </c>
      <c r="M15" s="499"/>
      <c r="N15" s="499"/>
      <c r="O15" s="499" t="s">
        <v>2</v>
      </c>
      <c r="P15" s="499"/>
      <c r="Q15" s="499"/>
      <c r="R15" s="542" t="s">
        <v>2</v>
      </c>
      <c r="S15" s="542"/>
      <c r="T15" s="542"/>
      <c r="U15" s="542"/>
    </row>
    <row r="16" spans="1:21" ht="22.35" customHeight="1">
      <c r="A16" s="41"/>
      <c r="B16" s="41"/>
      <c r="C16" s="86" t="s">
        <v>424</v>
      </c>
      <c r="D16" s="87" t="s">
        <v>424</v>
      </c>
      <c r="E16" s="6"/>
      <c r="F16" s="519" t="s">
        <v>2</v>
      </c>
      <c r="G16" s="499"/>
      <c r="H16" s="499"/>
      <c r="I16" s="499" t="s">
        <v>2</v>
      </c>
      <c r="J16" s="499"/>
      <c r="K16" s="499"/>
      <c r="L16" s="499" t="s">
        <v>2</v>
      </c>
      <c r="M16" s="499"/>
      <c r="N16" s="499"/>
      <c r="O16" s="499" t="s">
        <v>2</v>
      </c>
      <c r="P16" s="499"/>
      <c r="Q16" s="499"/>
      <c r="R16" s="542" t="s">
        <v>2</v>
      </c>
      <c r="S16" s="542"/>
      <c r="T16" s="542"/>
      <c r="U16" s="542"/>
    </row>
    <row r="17" spans="1:22" s="10" customFormat="1" ht="22.35" customHeight="1">
      <c r="A17" s="41"/>
      <c r="B17" s="41"/>
      <c r="C17" s="86" t="s">
        <v>424</v>
      </c>
      <c r="D17" s="87" t="s">
        <v>427</v>
      </c>
      <c r="E17" s="6"/>
      <c r="F17" s="519">
        <v>49</v>
      </c>
      <c r="G17" s="499"/>
      <c r="H17" s="499"/>
      <c r="I17" s="499" t="s">
        <v>2</v>
      </c>
      <c r="J17" s="499"/>
      <c r="K17" s="499"/>
      <c r="L17" s="499" t="s">
        <v>2</v>
      </c>
      <c r="M17" s="499"/>
      <c r="N17" s="499"/>
      <c r="O17" s="499">
        <v>49</v>
      </c>
      <c r="P17" s="499"/>
      <c r="Q17" s="499"/>
      <c r="R17" s="542" t="s">
        <v>2</v>
      </c>
      <c r="S17" s="542"/>
      <c r="T17" s="542"/>
      <c r="U17" s="542"/>
    </row>
    <row r="18" spans="1:22" ht="22.35" customHeight="1">
      <c r="A18" s="41"/>
      <c r="B18" s="41"/>
      <c r="C18" s="86" t="s">
        <v>424</v>
      </c>
      <c r="D18" s="87" t="s">
        <v>428</v>
      </c>
      <c r="E18" s="6"/>
      <c r="F18" s="519" t="s">
        <v>2</v>
      </c>
      <c r="G18" s="499"/>
      <c r="H18" s="499"/>
      <c r="I18" s="499" t="s">
        <v>2</v>
      </c>
      <c r="J18" s="499"/>
      <c r="K18" s="499"/>
      <c r="L18" s="499" t="s">
        <v>2</v>
      </c>
      <c r="M18" s="499"/>
      <c r="N18" s="499"/>
      <c r="O18" s="499" t="s">
        <v>2</v>
      </c>
      <c r="P18" s="499"/>
      <c r="Q18" s="499"/>
      <c r="R18" s="542" t="s">
        <v>2</v>
      </c>
      <c r="S18" s="542"/>
      <c r="T18" s="542"/>
      <c r="U18" s="542"/>
    </row>
    <row r="19" spans="1:22" ht="22.35" customHeight="1">
      <c r="A19" s="177"/>
      <c r="B19" s="177"/>
      <c r="C19" s="178" t="s">
        <v>416</v>
      </c>
      <c r="D19" s="179" t="s">
        <v>307</v>
      </c>
      <c r="E19" s="180"/>
      <c r="F19" s="519" t="s">
        <v>2</v>
      </c>
      <c r="G19" s="499"/>
      <c r="H19" s="499"/>
      <c r="I19" s="499" t="s">
        <v>2</v>
      </c>
      <c r="J19" s="499"/>
      <c r="K19" s="499"/>
      <c r="L19" s="499" t="s">
        <v>2</v>
      </c>
      <c r="M19" s="499"/>
      <c r="N19" s="499"/>
      <c r="O19" s="499" t="s">
        <v>2</v>
      </c>
      <c r="P19" s="499"/>
      <c r="Q19" s="499"/>
      <c r="R19" s="542" t="s">
        <v>2</v>
      </c>
      <c r="S19" s="542"/>
      <c r="T19" s="542"/>
      <c r="U19" s="542"/>
    </row>
    <row r="20" spans="1:22" ht="22.35" customHeight="1">
      <c r="A20" s="41"/>
      <c r="B20" s="41"/>
      <c r="C20" s="49" t="s">
        <v>416</v>
      </c>
      <c r="D20" s="85" t="s">
        <v>429</v>
      </c>
      <c r="E20" s="6"/>
      <c r="F20" s="519" t="s">
        <v>2</v>
      </c>
      <c r="G20" s="499"/>
      <c r="H20" s="499"/>
      <c r="I20" s="499" t="s">
        <v>2</v>
      </c>
      <c r="J20" s="499"/>
      <c r="K20" s="499"/>
      <c r="L20" s="499" t="s">
        <v>2</v>
      </c>
      <c r="M20" s="499"/>
      <c r="N20" s="499"/>
      <c r="O20" s="499" t="s">
        <v>2</v>
      </c>
      <c r="P20" s="499"/>
      <c r="Q20" s="499"/>
      <c r="R20" s="542" t="s">
        <v>2</v>
      </c>
      <c r="S20" s="542"/>
      <c r="T20" s="542"/>
      <c r="U20" s="542"/>
    </row>
    <row r="21" spans="1:22" ht="22.35" customHeight="1">
      <c r="A21" s="41"/>
      <c r="B21" s="41"/>
      <c r="C21" s="49" t="s">
        <v>416</v>
      </c>
      <c r="D21" s="85" t="s">
        <v>430</v>
      </c>
      <c r="E21" s="46"/>
      <c r="F21" s="519" t="s">
        <v>2</v>
      </c>
      <c r="G21" s="499"/>
      <c r="H21" s="499"/>
      <c r="I21" s="499" t="s">
        <v>2</v>
      </c>
      <c r="J21" s="499"/>
      <c r="K21" s="499"/>
      <c r="L21" s="499" t="s">
        <v>2</v>
      </c>
      <c r="M21" s="499"/>
      <c r="N21" s="499"/>
      <c r="O21" s="499" t="s">
        <v>2</v>
      </c>
      <c r="P21" s="499"/>
      <c r="Q21" s="499"/>
      <c r="R21" s="542" t="s">
        <v>2</v>
      </c>
      <c r="S21" s="542"/>
      <c r="T21" s="542"/>
      <c r="U21" s="542"/>
    </row>
    <row r="22" spans="1:22" s="10" customFormat="1" ht="22.35" customHeight="1" thickBot="1">
      <c r="A22" s="120"/>
      <c r="B22" s="120"/>
      <c r="C22" s="52" t="s">
        <v>431</v>
      </c>
      <c r="D22" s="88" t="s">
        <v>432</v>
      </c>
      <c r="E22" s="74"/>
      <c r="F22" s="527" t="s">
        <v>442</v>
      </c>
      <c r="G22" s="528"/>
      <c r="H22" s="528"/>
      <c r="I22" s="528" t="s">
        <v>442</v>
      </c>
      <c r="J22" s="528"/>
      <c r="K22" s="528"/>
      <c r="L22" s="528" t="s">
        <v>442</v>
      </c>
      <c r="M22" s="528"/>
      <c r="N22" s="528"/>
      <c r="O22" s="528" t="s">
        <v>442</v>
      </c>
      <c r="P22" s="528"/>
      <c r="Q22" s="528"/>
      <c r="R22" s="545" t="s">
        <v>2</v>
      </c>
      <c r="S22" s="546"/>
      <c r="T22" s="546"/>
      <c r="U22" s="547"/>
      <c r="V22" s="67"/>
    </row>
    <row r="23" spans="1:22" s="10" customFormat="1" ht="22.35" customHeight="1">
      <c r="A23" s="11" t="s">
        <v>433</v>
      </c>
      <c r="B23" s="460" t="s">
        <v>458</v>
      </c>
      <c r="C23" s="460"/>
      <c r="D23" s="460"/>
      <c r="E23" s="460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  <c r="Q23" s="464"/>
      <c r="R23" s="335" t="s">
        <v>434</v>
      </c>
      <c r="S23" s="335"/>
      <c r="T23" s="335"/>
      <c r="U23" s="335"/>
    </row>
    <row r="24" spans="1:22" ht="22.35" customHeight="1">
      <c r="A24" s="11" t="s">
        <v>433</v>
      </c>
      <c r="B24" s="457" t="s">
        <v>457</v>
      </c>
      <c r="C24" s="457"/>
      <c r="D24" s="457"/>
      <c r="E24" s="457"/>
      <c r="F24" s="457"/>
      <c r="G24" s="457"/>
      <c r="H24" s="457"/>
      <c r="I24" s="457"/>
      <c r="J24" s="457"/>
      <c r="K24" s="457"/>
      <c r="L24"/>
      <c r="M24"/>
      <c r="Q24" s="335"/>
      <c r="R24" s="335"/>
      <c r="S24" s="335"/>
      <c r="T24" s="335"/>
    </row>
    <row r="25" spans="1:22" ht="18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2" ht="19.5" customHeight="1">
      <c r="C26" s="12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</row>
    <row r="27" spans="1:22" ht="24.95" customHeight="1">
      <c r="A27" s="555" t="s">
        <v>435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5"/>
      <c r="N27" s="556"/>
      <c r="O27" s="556"/>
      <c r="P27" s="556"/>
      <c r="Q27" s="556"/>
      <c r="R27" s="556"/>
      <c r="S27" s="556"/>
      <c r="T27" s="556"/>
      <c r="U27" s="556"/>
    </row>
    <row r="28" spans="1:22" ht="22.35" customHeight="1" thickBot="1">
      <c r="A28" s="463" t="s">
        <v>73</v>
      </c>
      <c r="B28" s="532"/>
      <c r="C28" s="532"/>
      <c r="D28" s="532"/>
    </row>
    <row r="29" spans="1:22" ht="22.35" customHeight="1">
      <c r="A29" s="520" t="s">
        <v>124</v>
      </c>
      <c r="B29" s="521"/>
      <c r="C29" s="521"/>
      <c r="D29" s="521"/>
      <c r="E29" s="521"/>
      <c r="F29" s="529" t="s">
        <v>43</v>
      </c>
      <c r="G29" s="520"/>
      <c r="H29" s="543" t="s">
        <v>129</v>
      </c>
      <c r="I29" s="544"/>
      <c r="J29" s="533" t="s">
        <v>297</v>
      </c>
      <c r="K29" s="534"/>
      <c r="L29" s="533" t="s">
        <v>297</v>
      </c>
      <c r="M29" s="534"/>
      <c r="N29" s="543" t="s">
        <v>130</v>
      </c>
      <c r="O29" s="544"/>
      <c r="P29" s="543" t="s">
        <v>130</v>
      </c>
      <c r="Q29" s="544"/>
      <c r="R29" s="543" t="s">
        <v>130</v>
      </c>
      <c r="S29" s="544"/>
      <c r="T29" s="543" t="s">
        <v>131</v>
      </c>
      <c r="U29" s="552"/>
    </row>
    <row r="30" spans="1:22" ht="22.35" customHeight="1">
      <c r="A30" s="522"/>
      <c r="B30" s="523"/>
      <c r="C30" s="523"/>
      <c r="D30" s="523"/>
      <c r="E30" s="523"/>
      <c r="F30" s="530"/>
      <c r="G30" s="531"/>
      <c r="H30" s="525" t="s">
        <v>132</v>
      </c>
      <c r="I30" s="526"/>
      <c r="J30" s="550" t="s">
        <v>133</v>
      </c>
      <c r="K30" s="551"/>
      <c r="L30" s="550" t="s">
        <v>134</v>
      </c>
      <c r="M30" s="551"/>
      <c r="N30" s="525" t="s">
        <v>135</v>
      </c>
      <c r="O30" s="526"/>
      <c r="P30" s="525" t="s">
        <v>136</v>
      </c>
      <c r="Q30" s="526"/>
      <c r="R30" s="525" t="s">
        <v>137</v>
      </c>
      <c r="S30" s="526"/>
      <c r="T30" s="525" t="s">
        <v>138</v>
      </c>
      <c r="U30" s="548"/>
    </row>
    <row r="31" spans="1:22" ht="18.75" customHeight="1">
      <c r="A31" s="524" t="s">
        <v>46</v>
      </c>
      <c r="B31" s="524"/>
      <c r="C31" s="49" t="s">
        <v>415</v>
      </c>
      <c r="D31" s="85" t="s">
        <v>415</v>
      </c>
      <c r="E31" s="46" t="s">
        <v>301</v>
      </c>
      <c r="F31" s="519">
        <v>37</v>
      </c>
      <c r="G31" s="499"/>
      <c r="H31" s="499" t="s">
        <v>2</v>
      </c>
      <c r="I31" s="499"/>
      <c r="J31" s="499" t="s">
        <v>2</v>
      </c>
      <c r="K31" s="499"/>
      <c r="L31" s="499" t="s">
        <v>2</v>
      </c>
      <c r="M31" s="499"/>
      <c r="N31" s="499" t="s">
        <v>2</v>
      </c>
      <c r="O31" s="499"/>
      <c r="P31" s="499" t="s">
        <v>2</v>
      </c>
      <c r="Q31" s="499"/>
      <c r="R31" s="499" t="s">
        <v>2</v>
      </c>
      <c r="S31" s="499"/>
      <c r="T31" s="499">
        <v>37</v>
      </c>
      <c r="U31" s="499"/>
    </row>
    <row r="32" spans="1:22" ht="18.75" customHeight="1">
      <c r="A32" s="41"/>
      <c r="B32" s="41"/>
      <c r="C32" s="49" t="s">
        <v>128</v>
      </c>
      <c r="D32" s="85" t="s">
        <v>416</v>
      </c>
      <c r="E32" s="46"/>
      <c r="F32" s="499" t="s">
        <v>2</v>
      </c>
      <c r="G32" s="499"/>
      <c r="H32" s="499" t="s">
        <v>2</v>
      </c>
      <c r="I32" s="499"/>
      <c r="J32" s="499" t="s">
        <v>2</v>
      </c>
      <c r="K32" s="499"/>
      <c r="L32" s="499" t="s">
        <v>2</v>
      </c>
      <c r="M32" s="499"/>
      <c r="N32" s="499" t="s">
        <v>2</v>
      </c>
      <c r="O32" s="499"/>
      <c r="P32" s="499" t="s">
        <v>2</v>
      </c>
      <c r="Q32" s="499"/>
      <c r="R32" s="499" t="s">
        <v>2</v>
      </c>
      <c r="S32" s="499"/>
      <c r="T32" s="499" t="s">
        <v>2</v>
      </c>
      <c r="U32" s="499"/>
    </row>
    <row r="33" spans="1:21" ht="18.75" customHeight="1">
      <c r="A33" s="41"/>
      <c r="B33" s="41"/>
      <c r="C33" s="49" t="s">
        <v>128</v>
      </c>
      <c r="D33" s="85" t="s">
        <v>417</v>
      </c>
      <c r="E33" s="46"/>
      <c r="F33" s="499" t="s">
        <v>2</v>
      </c>
      <c r="G33" s="499"/>
      <c r="H33" s="499" t="s">
        <v>2</v>
      </c>
      <c r="I33" s="499"/>
      <c r="J33" s="499" t="s">
        <v>2</v>
      </c>
      <c r="K33" s="499"/>
      <c r="L33" s="499" t="s">
        <v>2</v>
      </c>
      <c r="M33" s="499"/>
      <c r="N33" s="499" t="s">
        <v>2</v>
      </c>
      <c r="O33" s="499"/>
      <c r="P33" s="499" t="s">
        <v>2</v>
      </c>
      <c r="Q33" s="499"/>
      <c r="R33" s="499" t="s">
        <v>2</v>
      </c>
      <c r="S33" s="499"/>
      <c r="T33" s="499" t="s">
        <v>2</v>
      </c>
      <c r="U33" s="499"/>
    </row>
    <row r="34" spans="1:21" ht="18.75" customHeight="1">
      <c r="A34" s="41"/>
      <c r="B34" s="41"/>
      <c r="C34" s="49" t="s">
        <v>128</v>
      </c>
      <c r="D34" s="85" t="s">
        <v>418</v>
      </c>
      <c r="E34" s="46"/>
      <c r="F34" s="519" t="str">
        <f>IF((SUM(H34:T34))=0,"－",(SUM(H34:T34)))</f>
        <v>－</v>
      </c>
      <c r="G34" s="499"/>
      <c r="H34" s="499" t="s">
        <v>2</v>
      </c>
      <c r="I34" s="499"/>
      <c r="J34" s="499" t="s">
        <v>2</v>
      </c>
      <c r="K34" s="499"/>
      <c r="L34" s="499" t="s">
        <v>2</v>
      </c>
      <c r="M34" s="499"/>
      <c r="N34" s="499" t="s">
        <v>2</v>
      </c>
      <c r="O34" s="499"/>
      <c r="P34" s="499" t="s">
        <v>2</v>
      </c>
      <c r="Q34" s="499"/>
      <c r="R34" s="499" t="s">
        <v>2</v>
      </c>
      <c r="S34" s="499"/>
      <c r="T34" s="499" t="s">
        <v>2</v>
      </c>
      <c r="U34" s="499"/>
    </row>
    <row r="35" spans="1:21" ht="18.75" customHeight="1">
      <c r="A35" s="41"/>
      <c r="B35" s="41"/>
      <c r="C35" s="49" t="s">
        <v>128</v>
      </c>
      <c r="D35" s="85" t="s">
        <v>436</v>
      </c>
      <c r="E35" s="46"/>
      <c r="F35" s="519" t="str">
        <f>IF((SUM(H35:T35))=0,"－",(SUM(H35:T35)))</f>
        <v>－</v>
      </c>
      <c r="G35" s="499"/>
      <c r="H35" s="499" t="s">
        <v>2</v>
      </c>
      <c r="I35" s="499"/>
      <c r="J35" s="499" t="s">
        <v>2</v>
      </c>
      <c r="K35" s="499"/>
      <c r="L35" s="499" t="s">
        <v>2</v>
      </c>
      <c r="M35" s="499"/>
      <c r="N35" s="499" t="s">
        <v>2</v>
      </c>
      <c r="O35" s="499"/>
      <c r="P35" s="499" t="s">
        <v>2</v>
      </c>
      <c r="Q35" s="499"/>
      <c r="R35" s="499" t="s">
        <v>2</v>
      </c>
      <c r="S35" s="499"/>
      <c r="T35" s="499" t="s">
        <v>2</v>
      </c>
      <c r="U35" s="499"/>
    </row>
    <row r="36" spans="1:21" ht="18.75" customHeight="1">
      <c r="A36" s="41"/>
      <c r="B36" s="41"/>
      <c r="C36" s="49" t="s">
        <v>128</v>
      </c>
      <c r="D36" s="85" t="s">
        <v>429</v>
      </c>
      <c r="E36" s="46"/>
      <c r="F36" s="519" t="str">
        <f>IF((SUM(H36:T36))=0,"－",(SUM(H36:T36)))</f>
        <v>－</v>
      </c>
      <c r="G36" s="499"/>
      <c r="H36" s="499" t="s">
        <v>2</v>
      </c>
      <c r="I36" s="499"/>
      <c r="J36" s="499" t="s">
        <v>2</v>
      </c>
      <c r="K36" s="499"/>
      <c r="L36" s="499" t="s">
        <v>2</v>
      </c>
      <c r="M36" s="499"/>
      <c r="N36" s="499" t="s">
        <v>2</v>
      </c>
      <c r="O36" s="499"/>
      <c r="P36" s="499" t="s">
        <v>2</v>
      </c>
      <c r="Q36" s="499"/>
      <c r="R36" s="499" t="s">
        <v>2</v>
      </c>
      <c r="S36" s="499"/>
      <c r="T36" s="499" t="s">
        <v>2</v>
      </c>
      <c r="U36" s="499"/>
    </row>
    <row r="37" spans="1:21" ht="18.75" customHeight="1">
      <c r="A37" s="41"/>
      <c r="B37" s="41"/>
      <c r="C37" s="49" t="s">
        <v>128</v>
      </c>
      <c r="D37" s="85" t="s">
        <v>430</v>
      </c>
      <c r="E37" s="46"/>
      <c r="F37" s="519" t="s">
        <v>2</v>
      </c>
      <c r="G37" s="499"/>
      <c r="H37" s="499" t="s">
        <v>2</v>
      </c>
      <c r="I37" s="499"/>
      <c r="J37" s="499" t="s">
        <v>2</v>
      </c>
      <c r="K37" s="499"/>
      <c r="L37" s="499" t="s">
        <v>2</v>
      </c>
      <c r="M37" s="499"/>
      <c r="N37" s="499" t="s">
        <v>2</v>
      </c>
      <c r="O37" s="499"/>
      <c r="P37" s="499" t="s">
        <v>2</v>
      </c>
      <c r="Q37" s="499"/>
      <c r="R37" s="499" t="s">
        <v>2</v>
      </c>
      <c r="S37" s="499"/>
      <c r="T37" s="499" t="s">
        <v>2</v>
      </c>
      <c r="U37" s="499"/>
    </row>
    <row r="38" spans="1:21" ht="18.75" customHeight="1">
      <c r="A38" s="41"/>
      <c r="B38" s="41"/>
      <c r="C38" s="49" t="s">
        <v>128</v>
      </c>
      <c r="D38" s="85" t="s">
        <v>437</v>
      </c>
      <c r="E38" s="46"/>
      <c r="F38" s="519" t="s">
        <v>2</v>
      </c>
      <c r="G38" s="499"/>
      <c r="H38" s="499" t="s">
        <v>2</v>
      </c>
      <c r="I38" s="499"/>
      <c r="J38" s="499" t="s">
        <v>2</v>
      </c>
      <c r="K38" s="499"/>
      <c r="L38" s="499" t="s">
        <v>2</v>
      </c>
      <c r="M38" s="499"/>
      <c r="N38" s="499" t="s">
        <v>2</v>
      </c>
      <c r="O38" s="499"/>
      <c r="P38" s="499" t="s">
        <v>2</v>
      </c>
      <c r="Q38" s="499"/>
      <c r="R38" s="499" t="s">
        <v>2</v>
      </c>
      <c r="S38" s="499"/>
      <c r="T38" s="499" t="s">
        <v>2</v>
      </c>
      <c r="U38" s="499"/>
    </row>
    <row r="39" spans="1:21" ht="18.75" customHeight="1">
      <c r="A39" s="41"/>
      <c r="B39" s="41"/>
      <c r="C39" s="49" t="s">
        <v>128</v>
      </c>
      <c r="D39" s="85" t="s">
        <v>438</v>
      </c>
      <c r="E39" s="46"/>
      <c r="F39" s="519">
        <v>79</v>
      </c>
      <c r="G39" s="499"/>
      <c r="H39" s="499" t="s">
        <v>2</v>
      </c>
      <c r="I39" s="499"/>
      <c r="J39" s="499" t="s">
        <v>2</v>
      </c>
      <c r="K39" s="499"/>
      <c r="L39" s="499" t="s">
        <v>2</v>
      </c>
      <c r="M39" s="499"/>
      <c r="N39" s="499" t="s">
        <v>2</v>
      </c>
      <c r="O39" s="499"/>
      <c r="P39" s="499" t="s">
        <v>2</v>
      </c>
      <c r="Q39" s="499"/>
      <c r="R39" s="499">
        <v>20</v>
      </c>
      <c r="S39" s="499"/>
      <c r="T39" s="499">
        <v>59</v>
      </c>
      <c r="U39" s="499"/>
    </row>
    <row r="40" spans="1:21" ht="18.75" customHeight="1">
      <c r="A40" s="365"/>
      <c r="B40" s="365"/>
      <c r="C40" s="49" t="s">
        <v>416</v>
      </c>
      <c r="D40" s="85" t="s">
        <v>439</v>
      </c>
      <c r="E40" s="46"/>
      <c r="F40" s="519" t="s">
        <v>2</v>
      </c>
      <c r="G40" s="499"/>
      <c r="H40" s="514" t="s">
        <v>2</v>
      </c>
      <c r="I40" s="514"/>
      <c r="J40" s="514" t="s">
        <v>2</v>
      </c>
      <c r="K40" s="514"/>
      <c r="L40" s="514" t="s">
        <v>2</v>
      </c>
      <c r="M40" s="514"/>
      <c r="N40" s="514" t="s">
        <v>2</v>
      </c>
      <c r="O40" s="514"/>
      <c r="P40" s="514" t="s">
        <v>2</v>
      </c>
      <c r="Q40" s="514"/>
      <c r="R40" s="499" t="s">
        <v>2</v>
      </c>
      <c r="S40" s="499"/>
      <c r="T40" s="499" t="s">
        <v>2</v>
      </c>
      <c r="U40" s="499"/>
    </row>
    <row r="41" spans="1:21" ht="18.75" customHeight="1">
      <c r="A41" s="365"/>
      <c r="B41" s="365"/>
      <c r="C41" s="49" t="s">
        <v>416</v>
      </c>
      <c r="D41" s="85" t="s">
        <v>440</v>
      </c>
      <c r="E41" s="6"/>
      <c r="F41" s="519" t="s">
        <v>2</v>
      </c>
      <c r="G41" s="499"/>
      <c r="H41" s="499" t="s">
        <v>2</v>
      </c>
      <c r="I41" s="499"/>
      <c r="J41" s="499" t="s">
        <v>2</v>
      </c>
      <c r="K41" s="499"/>
      <c r="L41" s="499" t="s">
        <v>2</v>
      </c>
      <c r="M41" s="499"/>
      <c r="N41" s="499" t="s">
        <v>2</v>
      </c>
      <c r="O41" s="499"/>
      <c r="P41" s="499" t="s">
        <v>2</v>
      </c>
      <c r="Q41" s="499"/>
      <c r="R41" s="499" t="s">
        <v>2</v>
      </c>
      <c r="S41" s="499"/>
      <c r="T41" s="499" t="s">
        <v>2</v>
      </c>
      <c r="U41" s="499"/>
    </row>
    <row r="42" spans="1:21" ht="18.75" customHeight="1">
      <c r="A42" s="41"/>
      <c r="B42" s="41"/>
      <c r="C42" s="49" t="s">
        <v>416</v>
      </c>
      <c r="D42" s="85" t="s">
        <v>416</v>
      </c>
      <c r="E42" s="6"/>
      <c r="F42" s="519" t="s">
        <v>2</v>
      </c>
      <c r="G42" s="499"/>
      <c r="H42" s="499" t="s">
        <v>2</v>
      </c>
      <c r="I42" s="499"/>
      <c r="J42" s="499" t="s">
        <v>2</v>
      </c>
      <c r="K42" s="499"/>
      <c r="L42" s="499" t="s">
        <v>2</v>
      </c>
      <c r="M42" s="499"/>
      <c r="N42" s="499" t="s">
        <v>2</v>
      </c>
      <c r="O42" s="499"/>
      <c r="P42" s="499" t="s">
        <v>2</v>
      </c>
      <c r="Q42" s="499"/>
      <c r="R42" s="499" t="s">
        <v>2</v>
      </c>
      <c r="S42" s="499"/>
      <c r="T42" s="499" t="s">
        <v>2</v>
      </c>
      <c r="U42" s="499"/>
    </row>
    <row r="43" spans="1:21" ht="18.75" customHeight="1">
      <c r="A43" s="41"/>
      <c r="B43" s="41"/>
      <c r="C43" s="49" t="s">
        <v>416</v>
      </c>
      <c r="D43" s="85" t="s">
        <v>417</v>
      </c>
      <c r="E43" s="6"/>
      <c r="F43" s="519">
        <v>49</v>
      </c>
      <c r="G43" s="499"/>
      <c r="H43" s="499" t="s">
        <v>2</v>
      </c>
      <c r="I43" s="499"/>
      <c r="J43" s="499" t="s">
        <v>2</v>
      </c>
      <c r="K43" s="499"/>
      <c r="L43" s="499" t="s">
        <v>2</v>
      </c>
      <c r="M43" s="499"/>
      <c r="N43" s="499" t="s">
        <v>2</v>
      </c>
      <c r="O43" s="499"/>
      <c r="P43" s="499" t="s">
        <v>2</v>
      </c>
      <c r="Q43" s="499"/>
      <c r="R43" s="499">
        <v>25</v>
      </c>
      <c r="S43" s="499"/>
      <c r="T43" s="499">
        <v>24</v>
      </c>
      <c r="U43" s="499"/>
    </row>
    <row r="44" spans="1:21" s="10" customFormat="1" ht="18.75" customHeight="1">
      <c r="A44" s="41"/>
      <c r="B44" s="41"/>
      <c r="C44" s="49" t="s">
        <v>441</v>
      </c>
      <c r="D44" s="85" t="s">
        <v>428</v>
      </c>
      <c r="E44" s="6"/>
      <c r="F44" s="519" t="s">
        <v>2</v>
      </c>
      <c r="G44" s="499"/>
      <c r="H44" s="499" t="s">
        <v>2</v>
      </c>
      <c r="I44" s="499"/>
      <c r="J44" s="499" t="s">
        <v>2</v>
      </c>
      <c r="K44" s="499"/>
      <c r="L44" s="499" t="s">
        <v>2</v>
      </c>
      <c r="M44" s="499"/>
      <c r="N44" s="499" t="s">
        <v>2</v>
      </c>
      <c r="O44" s="499"/>
      <c r="P44" s="499" t="s">
        <v>2</v>
      </c>
      <c r="Q44" s="499"/>
      <c r="R44" s="499" t="s">
        <v>2</v>
      </c>
      <c r="S44" s="499"/>
      <c r="T44" s="499" t="s">
        <v>2</v>
      </c>
      <c r="U44" s="499"/>
    </row>
    <row r="45" spans="1:21" ht="18.75" customHeight="1">
      <c r="A45" s="177"/>
      <c r="B45" s="177"/>
      <c r="C45" s="178" t="s">
        <v>416</v>
      </c>
      <c r="D45" s="179" t="s">
        <v>436</v>
      </c>
      <c r="E45" s="180"/>
      <c r="F45" s="519" t="s">
        <v>2</v>
      </c>
      <c r="G45" s="499"/>
      <c r="H45" s="499" t="s">
        <v>2</v>
      </c>
      <c r="I45" s="499"/>
      <c r="J45" s="499" t="s">
        <v>2</v>
      </c>
      <c r="K45" s="499"/>
      <c r="L45" s="499" t="s">
        <v>2</v>
      </c>
      <c r="M45" s="499"/>
      <c r="N45" s="499" t="s">
        <v>2</v>
      </c>
      <c r="O45" s="499"/>
      <c r="P45" s="499" t="s">
        <v>2</v>
      </c>
      <c r="Q45" s="499"/>
      <c r="R45" s="499" t="s">
        <v>2</v>
      </c>
      <c r="S45" s="499"/>
      <c r="T45" s="499" t="s">
        <v>2</v>
      </c>
      <c r="U45" s="499"/>
    </row>
    <row r="46" spans="1:21" ht="18.75" customHeight="1">
      <c r="A46" s="41"/>
      <c r="B46" s="41"/>
      <c r="C46" s="49" t="s">
        <v>416</v>
      </c>
      <c r="D46" s="85" t="s">
        <v>429</v>
      </c>
      <c r="E46" s="6"/>
      <c r="F46" s="519" t="s">
        <v>2</v>
      </c>
      <c r="G46" s="499"/>
      <c r="H46" s="499" t="s">
        <v>2</v>
      </c>
      <c r="I46" s="499"/>
      <c r="J46" s="499" t="s">
        <v>2</v>
      </c>
      <c r="K46" s="499"/>
      <c r="L46" s="499" t="s">
        <v>2</v>
      </c>
      <c r="M46" s="499"/>
      <c r="N46" s="499" t="s">
        <v>2</v>
      </c>
      <c r="O46" s="499"/>
      <c r="P46" s="499" t="s">
        <v>2</v>
      </c>
      <c r="Q46" s="499"/>
      <c r="R46" s="499" t="s">
        <v>2</v>
      </c>
      <c r="S46" s="499"/>
      <c r="T46" s="499" t="s">
        <v>2</v>
      </c>
      <c r="U46" s="499"/>
    </row>
    <row r="47" spans="1:21" s="6" customFormat="1" ht="18.75" customHeight="1">
      <c r="A47" s="41"/>
      <c r="B47" s="41"/>
      <c r="C47" s="49" t="s">
        <v>416</v>
      </c>
      <c r="D47" s="85" t="s">
        <v>430</v>
      </c>
      <c r="E47" s="46"/>
      <c r="F47" s="499" t="s">
        <v>2</v>
      </c>
      <c r="G47" s="499"/>
      <c r="H47" s="499" t="s">
        <v>2</v>
      </c>
      <c r="I47" s="499"/>
      <c r="J47" s="499" t="s">
        <v>2</v>
      </c>
      <c r="K47" s="499"/>
      <c r="L47" s="499" t="s">
        <v>2</v>
      </c>
      <c r="M47" s="499"/>
      <c r="N47" s="499" t="s">
        <v>2</v>
      </c>
      <c r="O47" s="499"/>
      <c r="P47" s="499" t="s">
        <v>2</v>
      </c>
      <c r="Q47" s="499"/>
      <c r="R47" s="499" t="s">
        <v>2</v>
      </c>
      <c r="S47" s="499"/>
      <c r="T47" s="499" t="s">
        <v>2</v>
      </c>
      <c r="U47" s="499"/>
    </row>
    <row r="48" spans="1:21" s="10" customFormat="1" ht="18.75" customHeight="1" thickBot="1">
      <c r="A48" s="120"/>
      <c r="B48" s="120"/>
      <c r="C48" s="52" t="s">
        <v>416</v>
      </c>
      <c r="D48" s="125" t="s">
        <v>437</v>
      </c>
      <c r="E48" s="53"/>
      <c r="F48" s="536" t="s">
        <v>442</v>
      </c>
      <c r="G48" s="537"/>
      <c r="H48" s="538" t="s">
        <v>442</v>
      </c>
      <c r="I48" s="537"/>
      <c r="J48" s="538" t="s">
        <v>442</v>
      </c>
      <c r="K48" s="537"/>
      <c r="L48" s="538" t="s">
        <v>442</v>
      </c>
      <c r="M48" s="537"/>
      <c r="N48" s="538" t="s">
        <v>442</v>
      </c>
      <c r="O48" s="537"/>
      <c r="P48" s="538" t="s">
        <v>442</v>
      </c>
      <c r="Q48" s="537"/>
      <c r="R48" s="538" t="s">
        <v>442</v>
      </c>
      <c r="S48" s="537"/>
      <c r="T48" s="538" t="s">
        <v>442</v>
      </c>
      <c r="U48" s="537"/>
    </row>
    <row r="49" spans="1:21" s="10" customFormat="1" ht="18.75" customHeight="1">
      <c r="A49" s="456"/>
      <c r="B49" s="456"/>
      <c r="C49" s="50"/>
      <c r="D49" s="88"/>
      <c r="E49" s="67"/>
      <c r="F49" s="553"/>
      <c r="G49" s="554"/>
      <c r="H49" s="557"/>
      <c r="I49" s="558"/>
      <c r="J49" s="557"/>
      <c r="K49" s="558"/>
      <c r="L49" s="553"/>
      <c r="M49" s="554"/>
      <c r="N49" s="553"/>
      <c r="O49" s="554"/>
      <c r="P49" s="553"/>
      <c r="Q49" s="554"/>
      <c r="R49" s="335" t="s">
        <v>434</v>
      </c>
      <c r="S49" s="335"/>
      <c r="T49" s="335"/>
      <c r="U49" s="335"/>
    </row>
    <row r="50" spans="1:21" ht="22.3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22.35" customHeight="1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</sheetData>
  <mergeCells count="289">
    <mergeCell ref="F17:H17"/>
    <mergeCell ref="R47:S47"/>
    <mergeCell ref="T47:U47"/>
    <mergeCell ref="F47:G47"/>
    <mergeCell ref="H47:I47"/>
    <mergeCell ref="J47:K47"/>
    <mergeCell ref="L47:M47"/>
    <mergeCell ref="N47:O47"/>
    <mergeCell ref="P47:Q47"/>
    <mergeCell ref="R21:U21"/>
    <mergeCell ref="R19:U19"/>
    <mergeCell ref="F18:H18"/>
    <mergeCell ref="F49:G49"/>
    <mergeCell ref="H49:I49"/>
    <mergeCell ref="J49:K49"/>
    <mergeCell ref="L49:M49"/>
    <mergeCell ref="N49:O49"/>
    <mergeCell ref="O21:Q21"/>
    <mergeCell ref="P45:Q45"/>
    <mergeCell ref="B24:K24"/>
    <mergeCell ref="J48:K48"/>
    <mergeCell ref="L48:M48"/>
    <mergeCell ref="P43:Q43"/>
    <mergeCell ref="P46:Q46"/>
    <mergeCell ref="A27:U27"/>
    <mergeCell ref="R48:S48"/>
    <mergeCell ref="R45:S45"/>
    <mergeCell ref="P41:Q41"/>
    <mergeCell ref="R44:S44"/>
    <mergeCell ref="T43:U43"/>
    <mergeCell ref="P44:Q44"/>
    <mergeCell ref="P40:Q40"/>
    <mergeCell ref="T48:U48"/>
    <mergeCell ref="P38:Q38"/>
    <mergeCell ref="O22:Q22"/>
    <mergeCell ref="R23:U23"/>
    <mergeCell ref="R46:S46"/>
    <mergeCell ref="T33:U33"/>
    <mergeCell ref="P34:Q34"/>
    <mergeCell ref="P30:Q30"/>
    <mergeCell ref="P49:Q49"/>
    <mergeCell ref="R49:U49"/>
    <mergeCell ref="P48:Q48"/>
    <mergeCell ref="P42:Q42"/>
    <mergeCell ref="N30:O30"/>
    <mergeCell ref="N43:O43"/>
    <mergeCell ref="N37:O37"/>
    <mergeCell ref="N48:O48"/>
    <mergeCell ref="P39:Q39"/>
    <mergeCell ref="N42:O42"/>
    <mergeCell ref="L17:N17"/>
    <mergeCell ref="O17:Q17"/>
    <mergeCell ref="P31:Q31"/>
    <mergeCell ref="P35:Q35"/>
    <mergeCell ref="P36:Q36"/>
    <mergeCell ref="N31:O31"/>
    <mergeCell ref="O19:Q19"/>
    <mergeCell ref="P32:Q32"/>
    <mergeCell ref="N32:O32"/>
    <mergeCell ref="L20:N20"/>
    <mergeCell ref="H29:I29"/>
    <mergeCell ref="L22:N22"/>
    <mergeCell ref="Q24:T24"/>
    <mergeCell ref="N29:O29"/>
    <mergeCell ref="R30:S30"/>
    <mergeCell ref="N38:O38"/>
    <mergeCell ref="P37:Q37"/>
    <mergeCell ref="T37:U37"/>
    <mergeCell ref="T29:U29"/>
    <mergeCell ref="R29:S29"/>
    <mergeCell ref="L13:N13"/>
    <mergeCell ref="F15:H15"/>
    <mergeCell ref="L29:M29"/>
    <mergeCell ref="L30:M30"/>
    <mergeCell ref="J30:K30"/>
    <mergeCell ref="I21:K21"/>
    <mergeCell ref="L21:N21"/>
    <mergeCell ref="L19:N19"/>
    <mergeCell ref="I20:K20"/>
    <mergeCell ref="I17:K17"/>
    <mergeCell ref="O10:Q10"/>
    <mergeCell ref="L14:N14"/>
    <mergeCell ref="I16:K16"/>
    <mergeCell ref="O20:Q20"/>
    <mergeCell ref="L18:N18"/>
    <mergeCell ref="O18:Q18"/>
    <mergeCell ref="O16:Q16"/>
    <mergeCell ref="I18:K18"/>
    <mergeCell ref="O12:Q12"/>
    <mergeCell ref="I19:K19"/>
    <mergeCell ref="F12:H12"/>
    <mergeCell ref="I12:K12"/>
    <mergeCell ref="I9:K9"/>
    <mergeCell ref="L10:N10"/>
    <mergeCell ref="F10:H10"/>
    <mergeCell ref="I11:K11"/>
    <mergeCell ref="F9:H9"/>
    <mergeCell ref="O2:Q2"/>
    <mergeCell ref="I3:K3"/>
    <mergeCell ref="L5:N5"/>
    <mergeCell ref="O5:Q5"/>
    <mergeCell ref="O8:Q8"/>
    <mergeCell ref="I13:K13"/>
    <mergeCell ref="I6:K6"/>
    <mergeCell ref="I5:K5"/>
    <mergeCell ref="I10:K10"/>
    <mergeCell ref="I8:K8"/>
    <mergeCell ref="R2:U2"/>
    <mergeCell ref="R3:U3"/>
    <mergeCell ref="O4:Q4"/>
    <mergeCell ref="I4:K4"/>
    <mergeCell ref="L3:N3"/>
    <mergeCell ref="L4:N4"/>
    <mergeCell ref="O3:Q3"/>
    <mergeCell ref="R4:U4"/>
    <mergeCell ref="I2:K2"/>
    <mergeCell ref="L2:N2"/>
    <mergeCell ref="R5:U5"/>
    <mergeCell ref="L6:N6"/>
    <mergeCell ref="O15:Q15"/>
    <mergeCell ref="O14:Q14"/>
    <mergeCell ref="R14:U14"/>
    <mergeCell ref="O9:Q9"/>
    <mergeCell ref="L9:N9"/>
    <mergeCell ref="L7:N7"/>
    <mergeCell ref="O7:Q7"/>
    <mergeCell ref="L11:N11"/>
    <mergeCell ref="R13:U13"/>
    <mergeCell ref="O11:Q11"/>
    <mergeCell ref="O13:Q13"/>
    <mergeCell ref="O6:Q6"/>
    <mergeCell ref="L12:N12"/>
    <mergeCell ref="R12:U12"/>
    <mergeCell ref="R6:U6"/>
    <mergeCell ref="R9:U9"/>
    <mergeCell ref="R7:U7"/>
    <mergeCell ref="R8:U8"/>
    <mergeCell ref="R15:U15"/>
    <mergeCell ref="R11:U11"/>
    <mergeCell ref="T46:U46"/>
    <mergeCell ref="R16:U16"/>
    <mergeCell ref="R17:U17"/>
    <mergeCell ref="R20:U20"/>
    <mergeCell ref="R18:U18"/>
    <mergeCell ref="R22:U22"/>
    <mergeCell ref="T30:U30"/>
    <mergeCell ref="T42:U42"/>
    <mergeCell ref="R10:U10"/>
    <mergeCell ref="P33:Q33"/>
    <mergeCell ref="R33:S33"/>
    <mergeCell ref="T32:U32"/>
    <mergeCell ref="P29:Q29"/>
    <mergeCell ref="R39:S39"/>
    <mergeCell ref="T34:U34"/>
    <mergeCell ref="R37:S37"/>
    <mergeCell ref="T39:U39"/>
    <mergeCell ref="R31:S31"/>
    <mergeCell ref="T41:U41"/>
    <mergeCell ref="T45:U45"/>
    <mergeCell ref="R43:S43"/>
    <mergeCell ref="T40:U40"/>
    <mergeCell ref="R36:S36"/>
    <mergeCell ref="R35:S35"/>
    <mergeCell ref="T38:U38"/>
    <mergeCell ref="R38:S38"/>
    <mergeCell ref="T44:U44"/>
    <mergeCell ref="R40:S40"/>
    <mergeCell ref="T31:U31"/>
    <mergeCell ref="R32:S32"/>
    <mergeCell ref="T36:U36"/>
    <mergeCell ref="T35:U35"/>
    <mergeCell ref="J38:K38"/>
    <mergeCell ref="J36:K36"/>
    <mergeCell ref="L33:M33"/>
    <mergeCell ref="J35:K35"/>
    <mergeCell ref="L37:M37"/>
    <mergeCell ref="N33:O33"/>
    <mergeCell ref="R42:S42"/>
    <mergeCell ref="R34:S34"/>
    <mergeCell ref="R41:S41"/>
    <mergeCell ref="L39:M39"/>
    <mergeCell ref="L36:M36"/>
    <mergeCell ref="N35:O35"/>
    <mergeCell ref="N34:O34"/>
    <mergeCell ref="L45:M45"/>
    <mergeCell ref="J45:K45"/>
    <mergeCell ref="N40:O40"/>
    <mergeCell ref="L35:M35"/>
    <mergeCell ref="N36:O36"/>
    <mergeCell ref="L41:M41"/>
    <mergeCell ref="L38:M38"/>
    <mergeCell ref="L40:M40"/>
    <mergeCell ref="N41:O41"/>
    <mergeCell ref="N39:O39"/>
    <mergeCell ref="A41:B41"/>
    <mergeCell ref="L34:M34"/>
    <mergeCell ref="F46:G46"/>
    <mergeCell ref="N46:O46"/>
    <mergeCell ref="N45:O45"/>
    <mergeCell ref="L46:M46"/>
    <mergeCell ref="L43:M43"/>
    <mergeCell ref="N44:O44"/>
    <mergeCell ref="J43:K43"/>
    <mergeCell ref="H46:I46"/>
    <mergeCell ref="L8:N8"/>
    <mergeCell ref="F6:H6"/>
    <mergeCell ref="F4:H4"/>
    <mergeCell ref="I7:K7"/>
    <mergeCell ref="F7:H7"/>
    <mergeCell ref="F8:H8"/>
    <mergeCell ref="J46:K46"/>
    <mergeCell ref="J37:K37"/>
    <mergeCell ref="J39:K39"/>
    <mergeCell ref="J42:K42"/>
    <mergeCell ref="F11:H11"/>
    <mergeCell ref="H36:I36"/>
    <mergeCell ref="I14:K14"/>
    <mergeCell ref="I15:K15"/>
    <mergeCell ref="H33:I33"/>
    <mergeCell ref="F31:G31"/>
    <mergeCell ref="F2:H2"/>
    <mergeCell ref="F3:H3"/>
    <mergeCell ref="F5:H5"/>
    <mergeCell ref="F48:G48"/>
    <mergeCell ref="H48:I48"/>
    <mergeCell ref="A1:D1"/>
    <mergeCell ref="A2:E2"/>
    <mergeCell ref="F14:H14"/>
    <mergeCell ref="F13:H13"/>
    <mergeCell ref="A4:E4"/>
    <mergeCell ref="A3:D3"/>
    <mergeCell ref="A49:B49"/>
    <mergeCell ref="F45:G45"/>
    <mergeCell ref="F41:G41"/>
    <mergeCell ref="H42:I42"/>
    <mergeCell ref="H41:I41"/>
    <mergeCell ref="F42:G42"/>
    <mergeCell ref="H45:I45"/>
    <mergeCell ref="H40:I40"/>
    <mergeCell ref="A5:B5"/>
    <mergeCell ref="L16:N16"/>
    <mergeCell ref="F20:H20"/>
    <mergeCell ref="F19:H19"/>
    <mergeCell ref="F22:H22"/>
    <mergeCell ref="F29:G30"/>
    <mergeCell ref="I22:K22"/>
    <mergeCell ref="B23:Q23"/>
    <mergeCell ref="F21:H21"/>
    <mergeCell ref="A28:D28"/>
    <mergeCell ref="J29:K29"/>
    <mergeCell ref="H44:I44"/>
    <mergeCell ref="H43:I43"/>
    <mergeCell ref="L42:M42"/>
    <mergeCell ref="F40:G40"/>
    <mergeCell ref="J41:K41"/>
    <mergeCell ref="L44:M44"/>
    <mergeCell ref="F43:G43"/>
    <mergeCell ref="F44:G44"/>
    <mergeCell ref="J44:K44"/>
    <mergeCell ref="J34:K34"/>
    <mergeCell ref="H37:I37"/>
    <mergeCell ref="F38:G38"/>
    <mergeCell ref="H34:I34"/>
    <mergeCell ref="H38:I38"/>
    <mergeCell ref="L15:N15"/>
    <mergeCell ref="L32:M32"/>
    <mergeCell ref="F33:G33"/>
    <mergeCell ref="L31:M31"/>
    <mergeCell ref="H30:I30"/>
    <mergeCell ref="J33:K33"/>
    <mergeCell ref="A31:B31"/>
    <mergeCell ref="J32:K32"/>
    <mergeCell ref="J31:K31"/>
    <mergeCell ref="A14:B14"/>
    <mergeCell ref="J40:K40"/>
    <mergeCell ref="H35:I35"/>
    <mergeCell ref="H31:I31"/>
    <mergeCell ref="H32:I32"/>
    <mergeCell ref="F34:G34"/>
    <mergeCell ref="A40:B40"/>
    <mergeCell ref="F39:G39"/>
    <mergeCell ref="H39:I39"/>
    <mergeCell ref="A15:B15"/>
    <mergeCell ref="A29:E30"/>
    <mergeCell ref="F37:G37"/>
    <mergeCell ref="F16:H16"/>
    <mergeCell ref="F35:G35"/>
    <mergeCell ref="F32:G32"/>
    <mergeCell ref="F36:G36"/>
  </mergeCells>
  <phoneticPr fontId="16"/>
  <printOptions horizontalCentered="1"/>
  <pageMargins left="0.59055118110236227" right="0.59055118110236227" top="0.78740157480314965" bottom="0.39370078740157483" header="0.51181102362204722" footer="0.51181102362204722"/>
  <pageSetup paperSize="9" scale="78" firstPageNumber="85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4"/>
  <sheetViews>
    <sheetView showGridLines="0" tabSelected="1" zoomScale="90" zoomScaleNormal="90" zoomScaleSheetLayoutView="70" workbookViewId="0">
      <selection activeCell="B18" sqref="B18"/>
    </sheetView>
  </sheetViews>
  <sheetFormatPr defaultColWidth="2.625" defaultRowHeight="18.95" customHeight="1"/>
  <cols>
    <col min="1" max="35" width="3.125" style="4" customWidth="1"/>
    <col min="36" max="36" width="1" style="4" customWidth="1"/>
    <col min="37" max="42" width="3.375" style="4" customWidth="1"/>
    <col min="43" max="43" width="3.875" style="4" customWidth="1"/>
    <col min="44" max="71" width="3.125" style="4" customWidth="1"/>
    <col min="72" max="73" width="2.625" style="4"/>
    <col min="74" max="108" width="2.875" style="4" bestFit="1" customWidth="1"/>
    <col min="109" max="16384" width="2.625" style="4"/>
  </cols>
  <sheetData>
    <row r="1" spans="1:71" ht="18.95" customHeight="1">
      <c r="A1" s="385" t="s">
        <v>235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15"/>
      <c r="AK1" s="385" t="s">
        <v>236</v>
      </c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  <c r="BK1" s="385"/>
      <c r="BL1" s="385"/>
      <c r="BM1" s="385"/>
      <c r="BN1" s="385"/>
      <c r="BO1" s="385"/>
      <c r="BP1" s="385"/>
      <c r="BQ1" s="385"/>
      <c r="BR1" s="385"/>
      <c r="BS1" s="385"/>
    </row>
    <row r="2" spans="1:71" ht="18.95" customHeight="1" thickBot="1">
      <c r="AB2" s="600" t="s">
        <v>1</v>
      </c>
      <c r="AC2" s="272"/>
      <c r="AD2" s="272"/>
      <c r="AE2" s="272"/>
      <c r="AF2" s="272"/>
      <c r="AG2" s="272"/>
      <c r="AH2" s="272"/>
      <c r="AI2" s="272"/>
      <c r="AJ2" s="30"/>
      <c r="BL2" s="600" t="s">
        <v>1</v>
      </c>
      <c r="BM2" s="272"/>
      <c r="BN2" s="272"/>
      <c r="BO2" s="272"/>
      <c r="BP2" s="272"/>
      <c r="BQ2" s="272"/>
      <c r="BR2" s="272"/>
      <c r="BS2" s="272"/>
    </row>
    <row r="3" spans="1:71" ht="18.95" customHeight="1">
      <c r="A3" s="619" t="s">
        <v>208</v>
      </c>
      <c r="B3" s="619"/>
      <c r="C3" s="619"/>
      <c r="D3" s="619"/>
      <c r="E3" s="619"/>
      <c r="F3" s="619"/>
      <c r="G3" s="619"/>
      <c r="H3" s="620"/>
      <c r="I3" s="442" t="s">
        <v>171</v>
      </c>
      <c r="J3" s="443"/>
      <c r="K3" s="443"/>
      <c r="L3" s="443"/>
      <c r="M3" s="443"/>
      <c r="N3" s="443"/>
      <c r="O3" s="443"/>
      <c r="P3" s="443"/>
      <c r="Q3" s="444"/>
      <c r="R3" s="442" t="s">
        <v>172</v>
      </c>
      <c r="S3" s="443"/>
      <c r="T3" s="443"/>
      <c r="U3" s="443"/>
      <c r="V3" s="443"/>
      <c r="W3" s="443"/>
      <c r="X3" s="443"/>
      <c r="Y3" s="443"/>
      <c r="Z3" s="444"/>
      <c r="AA3" s="442" t="s">
        <v>173</v>
      </c>
      <c r="AB3" s="443"/>
      <c r="AC3" s="443"/>
      <c r="AD3" s="443"/>
      <c r="AE3" s="443"/>
      <c r="AF3" s="443"/>
      <c r="AG3" s="443"/>
      <c r="AH3" s="443"/>
      <c r="AI3" s="443"/>
      <c r="AJ3" s="333"/>
      <c r="AK3" s="593" t="s">
        <v>258</v>
      </c>
      <c r="AL3" s="593"/>
      <c r="AM3" s="593"/>
      <c r="AN3" s="593"/>
      <c r="AO3" s="593"/>
      <c r="AP3" s="593"/>
      <c r="AQ3" s="594"/>
      <c r="AR3" s="442" t="s">
        <v>174</v>
      </c>
      <c r="AS3" s="443"/>
      <c r="AT3" s="443"/>
      <c r="AU3" s="444"/>
      <c r="AV3" s="439" t="s">
        <v>175</v>
      </c>
      <c r="AW3" s="440"/>
      <c r="AX3" s="440"/>
      <c r="AY3" s="440"/>
      <c r="AZ3" s="440"/>
      <c r="BA3" s="440"/>
      <c r="BB3" s="440"/>
      <c r="BC3" s="440"/>
      <c r="BD3" s="440"/>
      <c r="BE3" s="440"/>
      <c r="BF3" s="440"/>
      <c r="BG3" s="440"/>
      <c r="BH3" s="440"/>
      <c r="BI3" s="440"/>
      <c r="BJ3" s="440"/>
      <c r="BK3" s="440"/>
      <c r="BL3" s="440"/>
      <c r="BM3" s="440"/>
      <c r="BN3" s="440"/>
      <c r="BO3" s="440"/>
      <c r="BP3" s="440"/>
      <c r="BQ3" s="440"/>
      <c r="BR3" s="440"/>
      <c r="BS3" s="440"/>
    </row>
    <row r="4" spans="1:71" ht="18.95" customHeight="1">
      <c r="A4" s="621"/>
      <c r="B4" s="621"/>
      <c r="C4" s="621"/>
      <c r="D4" s="621"/>
      <c r="E4" s="621"/>
      <c r="F4" s="621"/>
      <c r="G4" s="621"/>
      <c r="H4" s="622"/>
      <c r="I4" s="445"/>
      <c r="J4" s="446"/>
      <c r="K4" s="446"/>
      <c r="L4" s="446"/>
      <c r="M4" s="446"/>
      <c r="N4" s="446"/>
      <c r="O4" s="446"/>
      <c r="P4" s="446"/>
      <c r="Q4" s="447"/>
      <c r="R4" s="445"/>
      <c r="S4" s="446"/>
      <c r="T4" s="446"/>
      <c r="U4" s="446"/>
      <c r="V4" s="446"/>
      <c r="W4" s="446"/>
      <c r="X4" s="446"/>
      <c r="Y4" s="446"/>
      <c r="Z4" s="447"/>
      <c r="AA4" s="445"/>
      <c r="AB4" s="446"/>
      <c r="AC4" s="446"/>
      <c r="AD4" s="446"/>
      <c r="AE4" s="446"/>
      <c r="AF4" s="446"/>
      <c r="AG4" s="446"/>
      <c r="AH4" s="446"/>
      <c r="AI4" s="446"/>
      <c r="AJ4" s="333"/>
      <c r="AK4" s="595"/>
      <c r="AL4" s="595"/>
      <c r="AM4" s="595"/>
      <c r="AN4" s="595"/>
      <c r="AO4" s="595"/>
      <c r="AP4" s="595"/>
      <c r="AQ4" s="596"/>
      <c r="AR4" s="475"/>
      <c r="AS4" s="333"/>
      <c r="AT4" s="333"/>
      <c r="AU4" s="508"/>
      <c r="AV4" s="658" t="s">
        <v>315</v>
      </c>
      <c r="AW4" s="659"/>
      <c r="AX4" s="659"/>
      <c r="AY4" s="660"/>
      <c r="AZ4" s="597" t="s">
        <v>316</v>
      </c>
      <c r="BA4" s="598"/>
      <c r="BB4" s="598"/>
      <c r="BC4" s="599"/>
      <c r="BD4" s="597" t="s">
        <v>317</v>
      </c>
      <c r="BE4" s="598"/>
      <c r="BF4" s="598"/>
      <c r="BG4" s="599"/>
      <c r="BH4" s="597" t="s">
        <v>320</v>
      </c>
      <c r="BI4" s="598"/>
      <c r="BJ4" s="598"/>
      <c r="BK4" s="599"/>
      <c r="BL4" s="597" t="s">
        <v>321</v>
      </c>
      <c r="BM4" s="598"/>
      <c r="BN4" s="598"/>
      <c r="BO4" s="599"/>
      <c r="BP4" s="597" t="s">
        <v>322</v>
      </c>
      <c r="BQ4" s="598"/>
      <c r="BR4" s="598"/>
      <c r="BS4" s="599"/>
    </row>
    <row r="5" spans="1:71" ht="18.95" customHeight="1">
      <c r="A5" s="404" t="s">
        <v>206</v>
      </c>
      <c r="B5" s="404"/>
      <c r="C5" s="404"/>
      <c r="D5" s="90" t="s">
        <v>292</v>
      </c>
      <c r="E5" s="90" t="s">
        <v>293</v>
      </c>
      <c r="F5" s="404" t="s">
        <v>204</v>
      </c>
      <c r="G5" s="404"/>
      <c r="H5" s="46"/>
      <c r="I5" s="572">
        <v>65570</v>
      </c>
      <c r="J5" s="566"/>
      <c r="K5" s="566"/>
      <c r="L5" s="566"/>
      <c r="M5" s="566"/>
      <c r="N5" s="566"/>
      <c r="O5" s="566"/>
      <c r="P5" s="566"/>
      <c r="Q5" s="566"/>
      <c r="R5" s="566">
        <v>55030</v>
      </c>
      <c r="S5" s="566"/>
      <c r="T5" s="566"/>
      <c r="U5" s="566"/>
      <c r="V5" s="566"/>
      <c r="W5" s="566"/>
      <c r="X5" s="566"/>
      <c r="Y5" s="566"/>
      <c r="Z5" s="566"/>
      <c r="AA5" s="566">
        <v>10540</v>
      </c>
      <c r="AB5" s="566"/>
      <c r="AC5" s="566"/>
      <c r="AD5" s="566"/>
      <c r="AE5" s="566"/>
      <c r="AF5" s="566"/>
      <c r="AG5" s="566"/>
      <c r="AH5" s="566"/>
      <c r="AI5" s="566"/>
      <c r="AJ5" s="31"/>
      <c r="AK5" s="116"/>
      <c r="AL5" s="116"/>
      <c r="AM5" s="118"/>
      <c r="AN5" s="118"/>
      <c r="AO5" s="118"/>
      <c r="AP5" s="118"/>
      <c r="AQ5" s="119"/>
      <c r="AR5" s="45"/>
      <c r="AS5" s="45"/>
      <c r="AT5" s="45"/>
      <c r="AU5" s="115"/>
      <c r="AV5" s="601"/>
      <c r="AW5" s="602"/>
      <c r="AX5" s="602"/>
      <c r="AY5" s="603"/>
      <c r="AZ5" s="601" t="s">
        <v>318</v>
      </c>
      <c r="BA5" s="602"/>
      <c r="BB5" s="602"/>
      <c r="BC5" s="603"/>
      <c r="BD5" s="601" t="s">
        <v>319</v>
      </c>
      <c r="BE5" s="602"/>
      <c r="BF5" s="602"/>
      <c r="BG5" s="603"/>
      <c r="BH5" s="601" t="s">
        <v>325</v>
      </c>
      <c r="BI5" s="602"/>
      <c r="BJ5" s="602"/>
      <c r="BK5" s="603"/>
      <c r="BL5" s="601" t="s">
        <v>324</v>
      </c>
      <c r="BM5" s="602"/>
      <c r="BN5" s="602"/>
      <c r="BO5" s="603"/>
      <c r="BP5" s="601" t="s">
        <v>323</v>
      </c>
      <c r="BQ5" s="602"/>
      <c r="BR5" s="602"/>
      <c r="BS5" s="603"/>
    </row>
    <row r="6" spans="1:71" ht="18.75" customHeight="1">
      <c r="A6" s="333"/>
      <c r="B6" s="333"/>
      <c r="C6" s="333"/>
      <c r="D6" s="83" t="s">
        <v>243</v>
      </c>
      <c r="E6" s="83" t="s">
        <v>203</v>
      </c>
      <c r="F6" s="333"/>
      <c r="G6" s="333"/>
      <c r="H6" s="46"/>
      <c r="I6" s="566">
        <v>61780</v>
      </c>
      <c r="J6" s="566"/>
      <c r="K6" s="566"/>
      <c r="L6" s="566"/>
      <c r="M6" s="566"/>
      <c r="N6" s="566"/>
      <c r="O6" s="566"/>
      <c r="P6" s="566"/>
      <c r="Q6" s="566"/>
      <c r="R6" s="566">
        <v>51440</v>
      </c>
      <c r="S6" s="566"/>
      <c r="T6" s="566"/>
      <c r="U6" s="566"/>
      <c r="V6" s="566"/>
      <c r="W6" s="566"/>
      <c r="X6" s="566"/>
      <c r="Y6" s="566"/>
      <c r="Z6" s="566"/>
      <c r="AA6" s="566">
        <v>10340</v>
      </c>
      <c r="AB6" s="566"/>
      <c r="AC6" s="566"/>
      <c r="AD6" s="566"/>
      <c r="AE6" s="566"/>
      <c r="AF6" s="566"/>
      <c r="AG6" s="566"/>
      <c r="AH6" s="566"/>
      <c r="AI6" s="566"/>
      <c r="AJ6" s="32"/>
      <c r="AK6" s="591" t="s">
        <v>202</v>
      </c>
      <c r="AL6" s="591"/>
      <c r="AM6" s="592"/>
      <c r="AN6" s="91" t="s">
        <v>287</v>
      </c>
      <c r="AO6" s="91" t="s">
        <v>205</v>
      </c>
      <c r="AP6" s="88" t="s">
        <v>204</v>
      </c>
      <c r="AQ6" s="92"/>
      <c r="AR6" s="578">
        <v>59290</v>
      </c>
      <c r="AS6" s="578"/>
      <c r="AT6" s="578"/>
      <c r="AU6" s="578"/>
      <c r="AV6" s="578">
        <v>32290</v>
      </c>
      <c r="AW6" s="578"/>
      <c r="AX6" s="578"/>
      <c r="AY6" s="578"/>
      <c r="AZ6" s="578">
        <v>4880</v>
      </c>
      <c r="BA6" s="578"/>
      <c r="BB6" s="578"/>
      <c r="BC6" s="578"/>
      <c r="BD6" s="578">
        <v>5690</v>
      </c>
      <c r="BE6" s="578"/>
      <c r="BF6" s="578"/>
      <c r="BG6" s="578"/>
      <c r="BH6" s="578">
        <v>7040</v>
      </c>
      <c r="BI6" s="578"/>
      <c r="BJ6" s="578"/>
      <c r="BK6" s="578"/>
      <c r="BL6" s="578">
        <v>5040</v>
      </c>
      <c r="BM6" s="578"/>
      <c r="BN6" s="578"/>
      <c r="BO6" s="578"/>
      <c r="BP6" s="578">
        <v>2270</v>
      </c>
      <c r="BQ6" s="578"/>
      <c r="BR6" s="578"/>
      <c r="BS6" s="578"/>
    </row>
    <row r="7" spans="1:71" ht="17.25" customHeight="1" thickBot="1">
      <c r="A7" s="387"/>
      <c r="B7" s="387"/>
      <c r="C7" s="387"/>
      <c r="D7" s="94" t="s">
        <v>294</v>
      </c>
      <c r="E7" s="94" t="s">
        <v>205</v>
      </c>
      <c r="F7" s="567"/>
      <c r="G7" s="567"/>
      <c r="H7" s="53"/>
      <c r="I7" s="568">
        <v>72140</v>
      </c>
      <c r="J7" s="568"/>
      <c r="K7" s="568"/>
      <c r="L7" s="568"/>
      <c r="M7" s="568"/>
      <c r="N7" s="568"/>
      <c r="O7" s="568"/>
      <c r="P7" s="568"/>
      <c r="Q7" s="568"/>
      <c r="R7" s="568">
        <v>59290</v>
      </c>
      <c r="S7" s="568"/>
      <c r="T7" s="568"/>
      <c r="U7" s="568"/>
      <c r="V7" s="568"/>
      <c r="W7" s="568"/>
      <c r="X7" s="568"/>
      <c r="Y7" s="568"/>
      <c r="Z7" s="568"/>
      <c r="AA7" s="568">
        <v>12850</v>
      </c>
      <c r="AB7" s="568"/>
      <c r="AC7" s="568"/>
      <c r="AD7" s="568"/>
      <c r="AE7" s="568"/>
      <c r="AF7" s="568"/>
      <c r="AG7" s="568"/>
      <c r="AH7" s="568"/>
      <c r="AI7" s="568"/>
      <c r="AJ7" s="32"/>
      <c r="AK7" s="333"/>
      <c r="AL7" s="333"/>
      <c r="AM7" s="333"/>
      <c r="AN7" s="333"/>
      <c r="AO7" s="333"/>
      <c r="AP7" s="333"/>
      <c r="AQ7" s="508"/>
      <c r="AR7" s="519"/>
      <c r="AS7" s="564"/>
      <c r="AT7" s="564"/>
      <c r="AU7" s="564"/>
      <c r="AV7" s="564"/>
      <c r="AW7" s="564"/>
      <c r="AX7" s="564"/>
      <c r="AY7" s="564"/>
      <c r="AZ7" s="564"/>
      <c r="BA7" s="564"/>
      <c r="BB7" s="564"/>
      <c r="BC7" s="564"/>
      <c r="BD7" s="564"/>
      <c r="BE7" s="564"/>
      <c r="BF7" s="564"/>
      <c r="BG7" s="564"/>
      <c r="BH7" s="564"/>
      <c r="BI7" s="564"/>
      <c r="BJ7" s="564"/>
      <c r="BK7" s="564"/>
      <c r="BL7" s="564"/>
      <c r="BM7" s="564"/>
      <c r="BN7" s="564"/>
      <c r="BO7" s="564"/>
      <c r="BP7" s="564"/>
      <c r="BQ7" s="564"/>
      <c r="BR7" s="564"/>
      <c r="BS7" s="564"/>
    </row>
    <row r="8" spans="1:71" s="10" customFormat="1" ht="21.75" customHeight="1">
      <c r="A8" s="661" t="s">
        <v>450</v>
      </c>
      <c r="B8" s="662"/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2"/>
      <c r="V8" s="662"/>
      <c r="W8" s="662"/>
      <c r="X8" s="662"/>
      <c r="Y8" s="662"/>
      <c r="Z8" s="95"/>
      <c r="AA8" s="96"/>
      <c r="AB8" s="96"/>
      <c r="AC8" s="96"/>
      <c r="AD8" s="96"/>
      <c r="AE8" s="96"/>
      <c r="AF8" s="96"/>
      <c r="AG8" s="96"/>
      <c r="AH8" s="96"/>
      <c r="AI8" s="31" t="s">
        <v>309</v>
      </c>
      <c r="AJ8" s="33"/>
      <c r="AK8" s="589" t="s">
        <v>209</v>
      </c>
      <c r="AL8" s="589"/>
      <c r="AM8" s="589"/>
      <c r="AN8" s="589"/>
      <c r="AO8" s="589"/>
      <c r="AP8" s="589"/>
      <c r="AQ8" s="590"/>
      <c r="AR8" s="571">
        <f>SUM(AR9:AU10)</f>
        <v>59290</v>
      </c>
      <c r="AS8" s="514"/>
      <c r="AT8" s="514"/>
      <c r="AU8" s="514"/>
      <c r="AV8" s="578">
        <v>32290</v>
      </c>
      <c r="AW8" s="578"/>
      <c r="AX8" s="578"/>
      <c r="AY8" s="578"/>
      <c r="AZ8" s="578">
        <v>4880</v>
      </c>
      <c r="BA8" s="578"/>
      <c r="BB8" s="578"/>
      <c r="BC8" s="578"/>
      <c r="BD8" s="578">
        <v>5690</v>
      </c>
      <c r="BE8" s="578"/>
      <c r="BF8" s="578"/>
      <c r="BG8" s="578"/>
      <c r="BH8" s="578">
        <v>7040</v>
      </c>
      <c r="BI8" s="578"/>
      <c r="BJ8" s="578"/>
      <c r="BK8" s="578"/>
      <c r="BL8" s="578">
        <v>5040</v>
      </c>
      <c r="BM8" s="578"/>
      <c r="BN8" s="578"/>
      <c r="BO8" s="578"/>
      <c r="BP8" s="578">
        <v>2270</v>
      </c>
      <c r="BQ8" s="578"/>
      <c r="BR8" s="578"/>
      <c r="BS8" s="578"/>
    </row>
    <row r="9" spans="1:71" ht="18.95" customHeight="1">
      <c r="A9" s="663"/>
      <c r="B9" s="663"/>
      <c r="C9" s="663"/>
      <c r="D9" s="663"/>
      <c r="E9" s="663"/>
      <c r="F9" s="663"/>
      <c r="G9" s="663"/>
      <c r="H9" s="663"/>
      <c r="I9" s="663"/>
      <c r="J9" s="663"/>
      <c r="K9" s="663"/>
      <c r="L9" s="663"/>
      <c r="M9" s="663"/>
      <c r="N9" s="663"/>
      <c r="O9" s="663"/>
      <c r="P9" s="663"/>
      <c r="Q9" s="663"/>
      <c r="R9" s="663"/>
      <c r="S9" s="663"/>
      <c r="T9" s="663"/>
      <c r="U9" s="663"/>
      <c r="V9" s="663"/>
      <c r="W9" s="663"/>
      <c r="X9" s="663"/>
      <c r="Y9" s="663"/>
      <c r="Z9" s="95"/>
      <c r="AA9" s="95"/>
      <c r="AB9" s="97"/>
      <c r="AC9" s="98"/>
      <c r="AD9" s="98"/>
      <c r="AE9" s="98"/>
      <c r="AF9" s="98"/>
      <c r="AG9" s="98"/>
      <c r="AH9" s="98"/>
      <c r="AI9" s="32" t="s">
        <v>413</v>
      </c>
      <c r="AK9" s="346" t="s">
        <v>176</v>
      </c>
      <c r="AL9" s="346"/>
      <c r="AM9" s="346"/>
      <c r="AN9" s="346"/>
      <c r="AO9" s="346"/>
      <c r="AP9" s="346"/>
      <c r="AQ9" s="580"/>
      <c r="AR9" s="519">
        <v>57910</v>
      </c>
      <c r="AS9" s="564"/>
      <c r="AT9" s="564"/>
      <c r="AU9" s="564"/>
      <c r="AV9" s="499">
        <v>31300</v>
      </c>
      <c r="AW9" s="499"/>
      <c r="AX9" s="499"/>
      <c r="AY9" s="499"/>
      <c r="AZ9" s="499">
        <v>4780</v>
      </c>
      <c r="BA9" s="499"/>
      <c r="BB9" s="499"/>
      <c r="BC9" s="499"/>
      <c r="BD9" s="499">
        <v>5540</v>
      </c>
      <c r="BE9" s="499"/>
      <c r="BF9" s="499"/>
      <c r="BG9" s="499"/>
      <c r="BH9" s="499">
        <v>7000</v>
      </c>
      <c r="BI9" s="499"/>
      <c r="BJ9" s="499"/>
      <c r="BK9" s="499"/>
      <c r="BL9" s="499">
        <v>5000</v>
      </c>
      <c r="BM9" s="499"/>
      <c r="BN9" s="499"/>
      <c r="BO9" s="499"/>
      <c r="BP9" s="499">
        <v>2240</v>
      </c>
      <c r="BQ9" s="499"/>
      <c r="BR9" s="499"/>
      <c r="BS9" s="499"/>
    </row>
    <row r="10" spans="1:71" ht="21.75" customHeight="1">
      <c r="A10" s="663"/>
      <c r="B10" s="663"/>
      <c r="C10" s="663"/>
      <c r="D10" s="663"/>
      <c r="E10" s="663"/>
      <c r="F10" s="663"/>
      <c r="G10" s="663"/>
      <c r="H10" s="663"/>
      <c r="I10" s="663"/>
      <c r="J10" s="663"/>
      <c r="K10" s="663"/>
      <c r="L10" s="663"/>
      <c r="M10" s="663"/>
      <c r="N10" s="663"/>
      <c r="O10" s="663"/>
      <c r="P10" s="663"/>
      <c r="Q10" s="663"/>
      <c r="R10" s="663"/>
      <c r="S10" s="663"/>
      <c r="T10" s="663"/>
      <c r="U10" s="663"/>
      <c r="V10" s="663"/>
      <c r="W10" s="663"/>
      <c r="X10" s="663"/>
      <c r="Y10" s="663"/>
      <c r="Z10" s="95"/>
      <c r="AA10" s="95"/>
      <c r="AB10" s="97"/>
      <c r="AC10" s="12"/>
      <c r="AE10" s="32"/>
      <c r="AF10" s="32"/>
      <c r="AG10" s="32"/>
      <c r="AH10" s="32"/>
      <c r="AI10" s="32"/>
      <c r="AJ10" s="15"/>
      <c r="AK10" s="587" t="s">
        <v>177</v>
      </c>
      <c r="AL10" s="587"/>
      <c r="AM10" s="587"/>
      <c r="AN10" s="587"/>
      <c r="AO10" s="587"/>
      <c r="AP10" s="587"/>
      <c r="AQ10" s="588"/>
      <c r="AR10" s="519">
        <v>1380</v>
      </c>
      <c r="AS10" s="499"/>
      <c r="AT10" s="499"/>
      <c r="AU10" s="499"/>
      <c r="AV10" s="499">
        <v>1000</v>
      </c>
      <c r="AW10" s="499"/>
      <c r="AX10" s="499"/>
      <c r="AY10" s="499"/>
      <c r="AZ10" s="499">
        <v>100</v>
      </c>
      <c r="BA10" s="499"/>
      <c r="BB10" s="499"/>
      <c r="BC10" s="499"/>
      <c r="BD10" s="499">
        <v>150</v>
      </c>
      <c r="BE10" s="499"/>
      <c r="BF10" s="499"/>
      <c r="BG10" s="499"/>
      <c r="BH10" s="499">
        <v>40</v>
      </c>
      <c r="BI10" s="499"/>
      <c r="BJ10" s="499"/>
      <c r="BK10" s="499"/>
      <c r="BL10" s="499">
        <v>40</v>
      </c>
      <c r="BM10" s="499"/>
      <c r="BN10" s="499"/>
      <c r="BO10" s="499"/>
      <c r="BP10" s="499">
        <v>30</v>
      </c>
      <c r="BQ10" s="499"/>
      <c r="BR10" s="499"/>
      <c r="BS10" s="499"/>
    </row>
    <row r="11" spans="1:71" ht="21.75" customHeight="1">
      <c r="A11" s="385" t="s">
        <v>288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15"/>
      <c r="AK11" s="99"/>
      <c r="AL11" s="99"/>
      <c r="AM11" s="99"/>
      <c r="AN11" s="99"/>
      <c r="AO11" s="99"/>
      <c r="AP11" s="99"/>
      <c r="AQ11" s="100"/>
      <c r="AR11" s="72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</row>
    <row r="12" spans="1:71" s="10" customFormat="1" ht="19.5" customHeight="1" thickBo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9" t="s">
        <v>1</v>
      </c>
      <c r="AJ12" s="19"/>
      <c r="AK12" s="589" t="s">
        <v>210</v>
      </c>
      <c r="AL12" s="589"/>
      <c r="AM12" s="589"/>
      <c r="AN12" s="589"/>
      <c r="AO12" s="589"/>
      <c r="AP12" s="589"/>
      <c r="AQ12" s="590"/>
      <c r="AR12" s="514">
        <f>SUM(AR13:AU17)</f>
        <v>59290</v>
      </c>
      <c r="AS12" s="514"/>
      <c r="AT12" s="514"/>
      <c r="AU12" s="514"/>
      <c r="AV12" s="514">
        <f>SUM(AV13:AY17)</f>
        <v>32290</v>
      </c>
      <c r="AW12" s="514"/>
      <c r="AX12" s="514"/>
      <c r="AY12" s="514"/>
      <c r="AZ12" s="514">
        <f>SUM(AZ13:BC17)</f>
        <v>4880</v>
      </c>
      <c r="BA12" s="514"/>
      <c r="BB12" s="514"/>
      <c r="BC12" s="514"/>
      <c r="BD12" s="514">
        <f>SUM(BD13:BG17)</f>
        <v>5690</v>
      </c>
      <c r="BE12" s="514"/>
      <c r="BF12" s="514"/>
      <c r="BG12" s="514"/>
      <c r="BH12" s="514">
        <f>SUM(BH13:BK17)</f>
        <v>7040</v>
      </c>
      <c r="BI12" s="514"/>
      <c r="BJ12" s="514"/>
      <c r="BK12" s="514"/>
      <c r="BL12" s="514">
        <f>SUM(BL13:BO17)</f>
        <v>5030</v>
      </c>
      <c r="BM12" s="514"/>
      <c r="BN12" s="514"/>
      <c r="BO12" s="514"/>
      <c r="BP12" s="514">
        <f>SUM(BP13:BS17)</f>
        <v>2270</v>
      </c>
      <c r="BQ12" s="514"/>
      <c r="BR12" s="514"/>
      <c r="BS12" s="514"/>
    </row>
    <row r="13" spans="1:71" ht="21.75" customHeight="1">
      <c r="A13" s="443" t="s">
        <v>244</v>
      </c>
      <c r="B13" s="443"/>
      <c r="C13" s="443"/>
      <c r="D13" s="443"/>
      <c r="E13" s="443"/>
      <c r="F13" s="443"/>
      <c r="G13" s="444"/>
      <c r="H13" s="442" t="s">
        <v>249</v>
      </c>
      <c r="I13" s="443"/>
      <c r="J13" s="443"/>
      <c r="K13" s="443"/>
      <c r="L13" s="573" t="s">
        <v>246</v>
      </c>
      <c r="M13" s="443"/>
      <c r="N13" s="443"/>
      <c r="O13" s="443"/>
      <c r="P13" s="573" t="s">
        <v>247</v>
      </c>
      <c r="Q13" s="443"/>
      <c r="R13" s="443"/>
      <c r="S13" s="443"/>
      <c r="T13" s="573" t="s">
        <v>260</v>
      </c>
      <c r="U13" s="443"/>
      <c r="V13" s="443"/>
      <c r="W13" s="443"/>
      <c r="X13" s="442" t="s">
        <v>245</v>
      </c>
      <c r="Y13" s="443"/>
      <c r="Z13" s="443"/>
      <c r="AA13" s="443"/>
      <c r="AB13" s="442" t="s">
        <v>248</v>
      </c>
      <c r="AC13" s="443"/>
      <c r="AD13" s="443"/>
      <c r="AE13" s="443"/>
      <c r="AF13" s="442" t="s">
        <v>181</v>
      </c>
      <c r="AG13" s="443"/>
      <c r="AH13" s="443"/>
      <c r="AI13" s="443"/>
      <c r="AJ13" s="11"/>
      <c r="AK13" s="346" t="s">
        <v>178</v>
      </c>
      <c r="AL13" s="346"/>
      <c r="AM13" s="346"/>
      <c r="AN13" s="346"/>
      <c r="AO13" s="346"/>
      <c r="AP13" s="346"/>
      <c r="AQ13" s="580"/>
      <c r="AR13" s="519">
        <v>15150</v>
      </c>
      <c r="AS13" s="564"/>
      <c r="AT13" s="564"/>
      <c r="AU13" s="564"/>
      <c r="AV13" s="564">
        <v>11160</v>
      </c>
      <c r="AW13" s="564"/>
      <c r="AX13" s="564"/>
      <c r="AY13" s="564"/>
      <c r="AZ13" s="564">
        <v>1220</v>
      </c>
      <c r="BA13" s="564"/>
      <c r="BB13" s="564"/>
      <c r="BC13" s="564"/>
      <c r="BD13" s="564">
        <v>770</v>
      </c>
      <c r="BE13" s="564"/>
      <c r="BF13" s="564"/>
      <c r="BG13" s="564"/>
      <c r="BH13" s="564">
        <v>760</v>
      </c>
      <c r="BI13" s="564"/>
      <c r="BJ13" s="564"/>
      <c r="BK13" s="564"/>
      <c r="BL13" s="564">
        <v>410</v>
      </c>
      <c r="BM13" s="564"/>
      <c r="BN13" s="564"/>
      <c r="BO13" s="564"/>
      <c r="BP13" s="564">
        <v>220</v>
      </c>
      <c r="BQ13" s="564"/>
      <c r="BR13" s="564"/>
      <c r="BS13" s="564"/>
    </row>
    <row r="14" spans="1:71" ht="21.95" customHeight="1">
      <c r="A14" s="446"/>
      <c r="B14" s="446"/>
      <c r="C14" s="446"/>
      <c r="D14" s="446"/>
      <c r="E14" s="446"/>
      <c r="F14" s="446"/>
      <c r="G14" s="447"/>
      <c r="H14" s="445"/>
      <c r="I14" s="446"/>
      <c r="J14" s="446"/>
      <c r="K14" s="446"/>
      <c r="L14" s="445"/>
      <c r="M14" s="446"/>
      <c r="N14" s="446"/>
      <c r="O14" s="446"/>
      <c r="P14" s="445"/>
      <c r="Q14" s="446"/>
      <c r="R14" s="446"/>
      <c r="S14" s="446"/>
      <c r="T14" s="445"/>
      <c r="U14" s="446"/>
      <c r="V14" s="446"/>
      <c r="W14" s="446"/>
      <c r="X14" s="445"/>
      <c r="Y14" s="446"/>
      <c r="Z14" s="446"/>
      <c r="AA14" s="446"/>
      <c r="AB14" s="445"/>
      <c r="AC14" s="446"/>
      <c r="AD14" s="446"/>
      <c r="AE14" s="446"/>
      <c r="AF14" s="445"/>
      <c r="AG14" s="446"/>
      <c r="AH14" s="446"/>
      <c r="AI14" s="446"/>
      <c r="AJ14" s="6"/>
      <c r="AK14" s="346" t="s">
        <v>179</v>
      </c>
      <c r="AL14" s="346"/>
      <c r="AM14" s="346"/>
      <c r="AN14" s="346"/>
      <c r="AO14" s="346"/>
      <c r="AP14" s="346"/>
      <c r="AQ14" s="580"/>
      <c r="AR14" s="519">
        <v>13270</v>
      </c>
      <c r="AS14" s="564"/>
      <c r="AT14" s="564"/>
      <c r="AU14" s="564"/>
      <c r="AV14" s="564">
        <v>7760</v>
      </c>
      <c r="AW14" s="564"/>
      <c r="AX14" s="564"/>
      <c r="AY14" s="564"/>
      <c r="AZ14" s="564">
        <v>880</v>
      </c>
      <c r="BA14" s="564"/>
      <c r="BB14" s="564"/>
      <c r="BC14" s="564"/>
      <c r="BD14" s="564">
        <v>1240</v>
      </c>
      <c r="BE14" s="564"/>
      <c r="BF14" s="564"/>
      <c r="BG14" s="564"/>
      <c r="BH14" s="564">
        <v>1460</v>
      </c>
      <c r="BI14" s="564"/>
      <c r="BJ14" s="564"/>
      <c r="BK14" s="564"/>
      <c r="BL14" s="564">
        <v>1180</v>
      </c>
      <c r="BM14" s="564"/>
      <c r="BN14" s="564"/>
      <c r="BO14" s="564"/>
      <c r="BP14" s="564">
        <v>410</v>
      </c>
      <c r="BQ14" s="564"/>
      <c r="BR14" s="564"/>
      <c r="BS14" s="564"/>
    </row>
    <row r="15" spans="1:71" ht="21.95" customHeight="1">
      <c r="A15" s="650" t="s">
        <v>310</v>
      </c>
      <c r="B15" s="650"/>
      <c r="C15" s="650"/>
      <c r="D15" s="650"/>
      <c r="E15" s="650"/>
      <c r="F15" s="650"/>
      <c r="G15" s="650"/>
      <c r="H15" s="571">
        <v>27610</v>
      </c>
      <c r="I15" s="514"/>
      <c r="J15" s="514"/>
      <c r="K15" s="514"/>
      <c r="L15" s="583">
        <v>3930</v>
      </c>
      <c r="M15" s="583"/>
      <c r="N15" s="583"/>
      <c r="O15" s="583"/>
      <c r="P15" s="583">
        <v>5220</v>
      </c>
      <c r="Q15" s="583"/>
      <c r="R15" s="583"/>
      <c r="S15" s="583"/>
      <c r="T15" s="583">
        <v>9800</v>
      </c>
      <c r="U15" s="583"/>
      <c r="V15" s="583"/>
      <c r="W15" s="583"/>
      <c r="X15" s="583">
        <v>4530</v>
      </c>
      <c r="Y15" s="583"/>
      <c r="Z15" s="583"/>
      <c r="AA15" s="583"/>
      <c r="AB15" s="583">
        <v>2440</v>
      </c>
      <c r="AC15" s="583"/>
      <c r="AD15" s="583"/>
      <c r="AE15" s="583"/>
      <c r="AF15" s="514">
        <v>1680</v>
      </c>
      <c r="AG15" s="514"/>
      <c r="AH15" s="514"/>
      <c r="AI15" s="514"/>
      <c r="AJ15" s="6"/>
      <c r="AK15" s="587" t="s">
        <v>257</v>
      </c>
      <c r="AL15" s="587"/>
      <c r="AM15" s="587"/>
      <c r="AN15" s="587"/>
      <c r="AO15" s="587"/>
      <c r="AP15" s="587"/>
      <c r="AQ15" s="588"/>
      <c r="AR15" s="519">
        <v>27740</v>
      </c>
      <c r="AS15" s="564"/>
      <c r="AT15" s="564"/>
      <c r="AU15" s="564"/>
      <c r="AV15" s="564">
        <v>12090</v>
      </c>
      <c r="AW15" s="564"/>
      <c r="AX15" s="564"/>
      <c r="AY15" s="564"/>
      <c r="AZ15" s="564">
        <v>2330</v>
      </c>
      <c r="BA15" s="564"/>
      <c r="BB15" s="564"/>
      <c r="BC15" s="564"/>
      <c r="BD15" s="564">
        <v>3330</v>
      </c>
      <c r="BE15" s="564"/>
      <c r="BF15" s="564"/>
      <c r="BG15" s="564"/>
      <c r="BH15" s="564">
        <v>4590</v>
      </c>
      <c r="BI15" s="564"/>
      <c r="BJ15" s="564"/>
      <c r="BK15" s="564"/>
      <c r="BL15" s="564">
        <v>3020</v>
      </c>
      <c r="BM15" s="564"/>
      <c r="BN15" s="564"/>
      <c r="BO15" s="564"/>
      <c r="BP15" s="564">
        <v>1370</v>
      </c>
      <c r="BQ15" s="564"/>
      <c r="BR15" s="564"/>
      <c r="BS15" s="564"/>
    </row>
    <row r="16" spans="1:71" ht="21.95" customHeight="1">
      <c r="A16" s="101"/>
      <c r="B16" s="101"/>
      <c r="C16" s="101"/>
      <c r="D16" s="101"/>
      <c r="E16" s="101"/>
      <c r="F16" s="101"/>
      <c r="G16" s="101"/>
      <c r="H16" s="7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7"/>
      <c r="AK16" s="346" t="s">
        <v>180</v>
      </c>
      <c r="AL16" s="346"/>
      <c r="AM16" s="346"/>
      <c r="AN16" s="346"/>
      <c r="AO16" s="346"/>
      <c r="AP16" s="346"/>
      <c r="AQ16" s="580"/>
      <c r="AR16" s="519">
        <v>2980</v>
      </c>
      <c r="AS16" s="564"/>
      <c r="AT16" s="564"/>
      <c r="AU16" s="564"/>
      <c r="AV16" s="564">
        <v>1130</v>
      </c>
      <c r="AW16" s="564"/>
      <c r="AX16" s="564"/>
      <c r="AY16" s="564"/>
      <c r="AZ16" s="564">
        <v>450</v>
      </c>
      <c r="BA16" s="564"/>
      <c r="BB16" s="564"/>
      <c r="BC16" s="564"/>
      <c r="BD16" s="564">
        <v>350</v>
      </c>
      <c r="BE16" s="564"/>
      <c r="BF16" s="564"/>
      <c r="BG16" s="564"/>
      <c r="BH16" s="564">
        <v>230</v>
      </c>
      <c r="BI16" s="564"/>
      <c r="BJ16" s="564"/>
      <c r="BK16" s="564"/>
      <c r="BL16" s="564">
        <v>420</v>
      </c>
      <c r="BM16" s="564"/>
      <c r="BN16" s="564"/>
      <c r="BO16" s="564"/>
      <c r="BP16" s="564">
        <v>270</v>
      </c>
      <c r="BQ16" s="564"/>
      <c r="BR16" s="564"/>
      <c r="BS16" s="564"/>
    </row>
    <row r="17" spans="1:71" ht="21.95" customHeight="1" thickBot="1">
      <c r="A17" s="569" t="s">
        <v>250</v>
      </c>
      <c r="B17" s="569"/>
      <c r="C17" s="569"/>
      <c r="D17" s="569"/>
      <c r="E17" s="569"/>
      <c r="F17" s="569"/>
      <c r="G17" s="570"/>
      <c r="H17" s="499">
        <v>4350</v>
      </c>
      <c r="I17" s="499"/>
      <c r="J17" s="499"/>
      <c r="K17" s="499"/>
      <c r="L17" s="499">
        <v>110</v>
      </c>
      <c r="M17" s="499"/>
      <c r="N17" s="499"/>
      <c r="O17" s="499"/>
      <c r="P17" s="499">
        <v>800</v>
      </c>
      <c r="Q17" s="499"/>
      <c r="R17" s="499"/>
      <c r="S17" s="499"/>
      <c r="T17" s="499">
        <v>1310</v>
      </c>
      <c r="U17" s="499"/>
      <c r="V17" s="499"/>
      <c r="W17" s="499"/>
      <c r="X17" s="499">
        <v>500</v>
      </c>
      <c r="Y17" s="499"/>
      <c r="Z17" s="499"/>
      <c r="AA17" s="499"/>
      <c r="AB17" s="499">
        <v>1160</v>
      </c>
      <c r="AC17" s="499"/>
      <c r="AD17" s="499"/>
      <c r="AE17" s="499"/>
      <c r="AF17" s="499">
        <v>470</v>
      </c>
      <c r="AG17" s="499"/>
      <c r="AH17" s="499"/>
      <c r="AI17" s="499"/>
      <c r="AJ17" s="18"/>
      <c r="AK17" s="486" t="s">
        <v>181</v>
      </c>
      <c r="AL17" s="486"/>
      <c r="AM17" s="486"/>
      <c r="AN17" s="486"/>
      <c r="AO17" s="486"/>
      <c r="AP17" s="486"/>
      <c r="AQ17" s="487"/>
      <c r="AR17" s="519">
        <v>150</v>
      </c>
      <c r="AS17" s="564"/>
      <c r="AT17" s="564"/>
      <c r="AU17" s="564"/>
      <c r="AV17" s="564">
        <v>150</v>
      </c>
      <c r="AW17" s="564"/>
      <c r="AX17" s="564"/>
      <c r="AY17" s="564"/>
      <c r="AZ17" s="564" t="s">
        <v>312</v>
      </c>
      <c r="BA17" s="564"/>
      <c r="BB17" s="564"/>
      <c r="BC17" s="564"/>
      <c r="BD17" s="564" t="s">
        <v>312</v>
      </c>
      <c r="BE17" s="564"/>
      <c r="BF17" s="564"/>
      <c r="BG17" s="564"/>
      <c r="BH17" s="564" t="s">
        <v>312</v>
      </c>
      <c r="BI17" s="564"/>
      <c r="BJ17" s="564"/>
      <c r="BK17" s="564"/>
      <c r="BL17" s="564" t="s">
        <v>312</v>
      </c>
      <c r="BM17" s="564"/>
      <c r="BN17" s="564"/>
      <c r="BO17" s="564"/>
      <c r="BP17" s="564" t="s">
        <v>312</v>
      </c>
      <c r="BQ17" s="564"/>
      <c r="BR17" s="564"/>
      <c r="BS17" s="564"/>
    </row>
    <row r="18" spans="1:71" ht="18.75" customHeight="1">
      <c r="A18" s="569" t="s">
        <v>252</v>
      </c>
      <c r="B18" s="569"/>
      <c r="C18" s="569"/>
      <c r="D18" s="569"/>
      <c r="E18" s="569"/>
      <c r="F18" s="569"/>
      <c r="G18" s="570"/>
      <c r="H18" s="499">
        <v>7000</v>
      </c>
      <c r="I18" s="499"/>
      <c r="J18" s="499"/>
      <c r="K18" s="499"/>
      <c r="L18" s="499">
        <v>1050</v>
      </c>
      <c r="M18" s="499"/>
      <c r="N18" s="499"/>
      <c r="O18" s="499"/>
      <c r="P18" s="499">
        <v>1300</v>
      </c>
      <c r="Q18" s="499"/>
      <c r="R18" s="499"/>
      <c r="S18" s="499"/>
      <c r="T18" s="499">
        <v>2430</v>
      </c>
      <c r="U18" s="499"/>
      <c r="V18" s="499"/>
      <c r="W18" s="499"/>
      <c r="X18" s="499">
        <v>1010</v>
      </c>
      <c r="Y18" s="499"/>
      <c r="Z18" s="499"/>
      <c r="AA18" s="499"/>
      <c r="AB18" s="499">
        <v>690</v>
      </c>
      <c r="AC18" s="499"/>
      <c r="AD18" s="499"/>
      <c r="AE18" s="499"/>
      <c r="AF18" s="499">
        <v>520</v>
      </c>
      <c r="AG18" s="499"/>
      <c r="AH18" s="499"/>
      <c r="AI18" s="499"/>
      <c r="AJ18" s="11"/>
      <c r="AK18" s="460" t="s">
        <v>446</v>
      </c>
      <c r="AL18" s="460"/>
      <c r="AM18" s="460"/>
      <c r="AN18" s="460"/>
      <c r="AO18" s="460"/>
      <c r="AP18" s="460"/>
      <c r="AQ18" s="460"/>
      <c r="AR18" s="460"/>
      <c r="AS18" s="460"/>
      <c r="AT18" s="460"/>
      <c r="AU18" s="460"/>
      <c r="AV18" s="460"/>
      <c r="AW18" s="64"/>
      <c r="AX18" s="64"/>
      <c r="AY18" s="64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461" t="s">
        <v>308</v>
      </c>
      <c r="BL18" s="398"/>
      <c r="BM18" s="398"/>
      <c r="BN18" s="398"/>
      <c r="BO18" s="398"/>
      <c r="BP18" s="398"/>
      <c r="BQ18" s="398"/>
      <c r="BR18" s="398"/>
      <c r="BS18" s="398"/>
    </row>
    <row r="19" spans="1:71" ht="18.75" customHeight="1">
      <c r="A19" s="569" t="s">
        <v>251</v>
      </c>
      <c r="B19" s="569"/>
      <c r="C19" s="569"/>
      <c r="D19" s="569"/>
      <c r="E19" s="569"/>
      <c r="F19" s="569"/>
      <c r="G19" s="570"/>
      <c r="H19" s="499">
        <v>4860</v>
      </c>
      <c r="I19" s="499"/>
      <c r="J19" s="499"/>
      <c r="K19" s="499"/>
      <c r="L19" s="499">
        <v>800</v>
      </c>
      <c r="M19" s="499"/>
      <c r="N19" s="499"/>
      <c r="O19" s="499"/>
      <c r="P19" s="499">
        <v>1100</v>
      </c>
      <c r="Q19" s="499"/>
      <c r="R19" s="499"/>
      <c r="S19" s="499"/>
      <c r="T19" s="499">
        <v>1720</v>
      </c>
      <c r="U19" s="499"/>
      <c r="V19" s="499"/>
      <c r="W19" s="499"/>
      <c r="X19" s="499">
        <v>810</v>
      </c>
      <c r="Y19" s="499"/>
      <c r="Z19" s="499"/>
      <c r="AA19" s="499"/>
      <c r="AB19" s="499">
        <v>200</v>
      </c>
      <c r="AC19" s="499"/>
      <c r="AD19" s="499"/>
      <c r="AE19" s="499"/>
      <c r="AF19" s="499">
        <v>240</v>
      </c>
      <c r="AG19" s="499"/>
      <c r="AH19" s="499"/>
      <c r="AI19" s="499"/>
      <c r="AJ19" s="32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M19" s="604" t="s">
        <v>414</v>
      </c>
      <c r="BN19" s="605"/>
      <c r="BO19" s="605"/>
      <c r="BP19" s="605"/>
      <c r="BQ19" s="605"/>
      <c r="BR19" s="605"/>
      <c r="BS19" s="605"/>
    </row>
    <row r="20" spans="1:71" ht="18.75" customHeight="1">
      <c r="A20" s="569" t="s">
        <v>253</v>
      </c>
      <c r="B20" s="569"/>
      <c r="C20" s="569"/>
      <c r="D20" s="569"/>
      <c r="E20" s="569"/>
      <c r="F20" s="569"/>
      <c r="G20" s="570"/>
      <c r="H20" s="499">
        <v>5330</v>
      </c>
      <c r="I20" s="499"/>
      <c r="J20" s="499"/>
      <c r="K20" s="499"/>
      <c r="L20" s="499">
        <v>590</v>
      </c>
      <c r="M20" s="499"/>
      <c r="N20" s="499"/>
      <c r="O20" s="499"/>
      <c r="P20" s="499">
        <v>1080</v>
      </c>
      <c r="Q20" s="499"/>
      <c r="R20" s="499"/>
      <c r="S20" s="499"/>
      <c r="T20" s="499">
        <v>2150</v>
      </c>
      <c r="U20" s="499"/>
      <c r="V20" s="499"/>
      <c r="W20" s="499"/>
      <c r="X20" s="499">
        <v>1000</v>
      </c>
      <c r="Y20" s="499"/>
      <c r="Z20" s="499"/>
      <c r="AA20" s="499"/>
      <c r="AB20" s="499">
        <v>210</v>
      </c>
      <c r="AC20" s="499"/>
      <c r="AD20" s="499"/>
      <c r="AE20" s="499"/>
      <c r="AF20" s="499">
        <v>300</v>
      </c>
      <c r="AG20" s="499"/>
      <c r="AH20" s="499"/>
      <c r="AI20" s="499"/>
      <c r="AM20" s="7"/>
      <c r="BM20" s="32"/>
      <c r="BN20" s="103"/>
      <c r="BO20" s="103"/>
      <c r="BP20" s="103"/>
      <c r="BQ20" s="103"/>
      <c r="BR20" s="103"/>
      <c r="BS20" s="103"/>
    </row>
    <row r="21" spans="1:71" ht="18.75" customHeight="1">
      <c r="A21" s="569" t="s">
        <v>254</v>
      </c>
      <c r="B21" s="569"/>
      <c r="C21" s="569"/>
      <c r="D21" s="569"/>
      <c r="E21" s="569"/>
      <c r="F21" s="569"/>
      <c r="G21" s="570"/>
      <c r="H21" s="499">
        <v>2540</v>
      </c>
      <c r="I21" s="499"/>
      <c r="J21" s="499"/>
      <c r="K21" s="499"/>
      <c r="L21" s="499">
        <v>460</v>
      </c>
      <c r="M21" s="499"/>
      <c r="N21" s="499"/>
      <c r="O21" s="499"/>
      <c r="P21" s="499">
        <v>340</v>
      </c>
      <c r="Q21" s="499"/>
      <c r="R21" s="499"/>
      <c r="S21" s="499"/>
      <c r="T21" s="499">
        <v>1100</v>
      </c>
      <c r="U21" s="499"/>
      <c r="V21" s="499"/>
      <c r="W21" s="499"/>
      <c r="X21" s="499">
        <v>430</v>
      </c>
      <c r="Y21" s="499"/>
      <c r="Z21" s="499"/>
      <c r="AA21" s="499"/>
      <c r="AB21" s="499">
        <v>90</v>
      </c>
      <c r="AC21" s="499"/>
      <c r="AD21" s="499"/>
      <c r="AE21" s="499"/>
      <c r="AF21" s="499">
        <v>130</v>
      </c>
      <c r="AG21" s="499"/>
      <c r="AH21" s="499"/>
      <c r="AI21" s="499"/>
      <c r="AM21" s="7"/>
      <c r="BM21" s="32"/>
      <c r="BN21" s="103"/>
      <c r="BO21" s="103"/>
      <c r="BP21" s="103"/>
      <c r="BQ21" s="103"/>
      <c r="BR21" s="103"/>
      <c r="BS21" s="103"/>
    </row>
    <row r="22" spans="1:71" ht="18.75" customHeight="1">
      <c r="A22" s="465" t="s">
        <v>326</v>
      </c>
      <c r="B22" s="569"/>
      <c r="C22" s="569"/>
      <c r="D22" s="569"/>
      <c r="E22" s="569"/>
      <c r="F22" s="569"/>
      <c r="G22" s="570"/>
      <c r="H22" s="499">
        <v>2250</v>
      </c>
      <c r="I22" s="499"/>
      <c r="J22" s="499"/>
      <c r="K22" s="499"/>
      <c r="L22" s="499">
        <v>370</v>
      </c>
      <c r="M22" s="499"/>
      <c r="N22" s="499"/>
      <c r="O22" s="499"/>
      <c r="P22" s="499">
        <v>530</v>
      </c>
      <c r="Q22" s="499"/>
      <c r="R22" s="499"/>
      <c r="S22" s="499"/>
      <c r="T22" s="499">
        <v>810</v>
      </c>
      <c r="U22" s="499"/>
      <c r="V22" s="499"/>
      <c r="W22" s="499"/>
      <c r="X22" s="499">
        <v>480</v>
      </c>
      <c r="Y22" s="499"/>
      <c r="Z22" s="499"/>
      <c r="AA22" s="499"/>
      <c r="AB22" s="499">
        <v>50</v>
      </c>
      <c r="AC22" s="499"/>
      <c r="AD22" s="499"/>
      <c r="AE22" s="499"/>
      <c r="AF22" s="499" t="s">
        <v>312</v>
      </c>
      <c r="AG22" s="499"/>
      <c r="AH22" s="499"/>
      <c r="AI22" s="499"/>
      <c r="AM22" s="7"/>
      <c r="BM22" s="32"/>
      <c r="BN22" s="103"/>
      <c r="BO22" s="103"/>
      <c r="BP22" s="103"/>
      <c r="BQ22" s="103"/>
      <c r="BR22" s="103"/>
      <c r="BS22" s="103"/>
    </row>
    <row r="23" spans="1:71" ht="18.75" customHeight="1">
      <c r="A23" s="465" t="s">
        <v>311</v>
      </c>
      <c r="B23" s="569"/>
      <c r="C23" s="569"/>
      <c r="D23" s="569"/>
      <c r="E23" s="569"/>
      <c r="F23" s="569"/>
      <c r="G23" s="570"/>
      <c r="H23" s="499">
        <v>1160</v>
      </c>
      <c r="I23" s="499"/>
      <c r="J23" s="499"/>
      <c r="K23" s="499"/>
      <c r="L23" s="499">
        <v>550</v>
      </c>
      <c r="M23" s="499"/>
      <c r="N23" s="499"/>
      <c r="O23" s="499"/>
      <c r="P23" s="499">
        <v>70</v>
      </c>
      <c r="Q23" s="499"/>
      <c r="R23" s="499"/>
      <c r="S23" s="499"/>
      <c r="T23" s="499">
        <v>260</v>
      </c>
      <c r="U23" s="499"/>
      <c r="V23" s="499"/>
      <c r="W23" s="499"/>
      <c r="X23" s="499">
        <v>260</v>
      </c>
      <c r="Y23" s="499"/>
      <c r="Z23" s="499"/>
      <c r="AA23" s="499"/>
      <c r="AB23" s="499">
        <v>20</v>
      </c>
      <c r="AC23" s="499"/>
      <c r="AD23" s="499"/>
      <c r="AE23" s="499"/>
      <c r="AF23" s="499" t="s">
        <v>312</v>
      </c>
      <c r="AG23" s="499"/>
      <c r="AH23" s="499"/>
      <c r="AI23" s="499"/>
      <c r="AM23" s="7"/>
      <c r="BM23" s="32"/>
      <c r="BN23" s="103"/>
      <c r="BO23" s="103"/>
      <c r="BP23" s="103"/>
      <c r="BQ23" s="103"/>
      <c r="BR23" s="103"/>
      <c r="BS23" s="103"/>
    </row>
    <row r="24" spans="1:71" ht="9" customHeight="1" thickBot="1">
      <c r="A24" s="104"/>
      <c r="B24" s="105"/>
      <c r="C24" s="102"/>
      <c r="D24" s="43"/>
      <c r="E24" s="43"/>
      <c r="F24" s="105"/>
      <c r="G24" s="102"/>
      <c r="H24" s="651"/>
      <c r="I24" s="584"/>
      <c r="J24" s="584"/>
      <c r="K24" s="584"/>
      <c r="L24" s="584"/>
      <c r="M24" s="584"/>
      <c r="N24" s="584"/>
      <c r="O24" s="584"/>
      <c r="P24" s="614"/>
      <c r="Q24" s="614"/>
      <c r="R24" s="614"/>
      <c r="S24" s="614"/>
      <c r="T24" s="584"/>
      <c r="U24" s="584"/>
      <c r="V24" s="584"/>
      <c r="W24" s="584"/>
      <c r="X24" s="584"/>
      <c r="Y24" s="584"/>
      <c r="Z24" s="584"/>
      <c r="AA24" s="584"/>
      <c r="AB24" s="584"/>
      <c r="AC24" s="584"/>
      <c r="AD24" s="584"/>
      <c r="AE24" s="584"/>
      <c r="AF24" s="614"/>
      <c r="AG24" s="614"/>
      <c r="AH24" s="614"/>
      <c r="AI24" s="614"/>
      <c r="AM24" s="7"/>
      <c r="BM24" s="32"/>
      <c r="BN24" s="103"/>
      <c r="BO24" s="103"/>
      <c r="BP24" s="103"/>
      <c r="BQ24" s="103"/>
      <c r="BR24" s="103"/>
      <c r="BS24" s="103"/>
    </row>
    <row r="25" spans="1:71" ht="14.25" customHeight="1">
      <c r="A25" s="664" t="s">
        <v>446</v>
      </c>
      <c r="B25" s="664"/>
      <c r="C25" s="664"/>
      <c r="D25" s="664"/>
      <c r="E25" s="664"/>
      <c r="F25" s="664"/>
      <c r="G25" s="664"/>
      <c r="H25" s="664"/>
      <c r="I25" s="664"/>
      <c r="J25" s="664"/>
      <c r="K25" s="664"/>
      <c r="L25" s="664"/>
      <c r="M25" s="664"/>
      <c r="N25" s="664"/>
      <c r="O25" s="664"/>
      <c r="P25" s="664"/>
      <c r="Q25" s="664"/>
      <c r="R25" s="664"/>
      <c r="S25" s="184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11"/>
      <c r="AG25" s="11"/>
      <c r="AH25" s="11"/>
      <c r="AI25" s="31" t="s">
        <v>309</v>
      </c>
      <c r="AM25" s="7"/>
      <c r="BM25" s="32"/>
      <c r="BN25" s="103"/>
      <c r="BO25" s="103"/>
      <c r="BP25" s="103"/>
      <c r="BQ25" s="103"/>
      <c r="BR25" s="103"/>
      <c r="BS25" s="103"/>
    </row>
    <row r="26" spans="1:71" ht="13.5" customHeight="1">
      <c r="A26" s="665" t="s">
        <v>451</v>
      </c>
      <c r="B26" s="665"/>
      <c r="C26" s="665"/>
      <c r="D26" s="665"/>
      <c r="E26" s="665"/>
      <c r="F26" s="665"/>
      <c r="G26" s="665"/>
      <c r="H26" s="665"/>
      <c r="I26" s="665"/>
      <c r="J26" s="665"/>
      <c r="K26" s="665"/>
      <c r="L26" s="665"/>
      <c r="M26" s="665"/>
      <c r="N26" s="665"/>
      <c r="O26" s="665"/>
      <c r="P26" s="665"/>
      <c r="Q26" s="665"/>
      <c r="R26" s="665"/>
      <c r="S26" s="665"/>
      <c r="AM26" s="7"/>
      <c r="BM26" s="32"/>
      <c r="BN26" s="103"/>
      <c r="BO26" s="103"/>
      <c r="BP26" s="103"/>
      <c r="BQ26" s="103"/>
      <c r="BR26" s="103"/>
      <c r="BS26" s="103"/>
    </row>
    <row r="27" spans="1:71" ht="18.95" customHeight="1">
      <c r="A27" s="615" t="s">
        <v>281</v>
      </c>
      <c r="B27" s="615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615"/>
      <c r="AI27" s="615"/>
      <c r="AJ27" s="34"/>
      <c r="AK27" s="196" t="s">
        <v>267</v>
      </c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</row>
    <row r="28" spans="1:71" ht="15" customHeight="1" thickBot="1">
      <c r="BL28" s="600" t="s">
        <v>1</v>
      </c>
      <c r="BM28" s="272"/>
      <c r="BN28" s="272"/>
      <c r="BO28" s="272"/>
      <c r="BP28" s="272"/>
      <c r="BQ28" s="272"/>
      <c r="BR28" s="272"/>
      <c r="BS28" s="272"/>
    </row>
    <row r="29" spans="1:71" ht="18.95" customHeight="1">
      <c r="A29" s="441" t="s">
        <v>182</v>
      </c>
      <c r="B29" s="606"/>
      <c r="C29" s="606"/>
      <c r="D29" s="606"/>
      <c r="E29" s="606"/>
      <c r="F29" s="606"/>
      <c r="G29" s="606"/>
      <c r="H29" s="606"/>
      <c r="I29" s="442" t="s">
        <v>268</v>
      </c>
      <c r="J29" s="648"/>
      <c r="K29" s="648"/>
      <c r="L29" s="652"/>
      <c r="M29" s="656" t="s">
        <v>284</v>
      </c>
      <c r="N29" s="657"/>
      <c r="O29" s="657"/>
      <c r="P29" s="657"/>
      <c r="Q29" s="657"/>
      <c r="R29" s="657"/>
      <c r="S29" s="657"/>
      <c r="T29" s="657"/>
      <c r="U29" s="657"/>
      <c r="V29" s="657"/>
      <c r="W29" s="657"/>
      <c r="X29" s="657"/>
      <c r="Y29" s="657"/>
      <c r="Z29" s="657"/>
      <c r="AA29" s="657"/>
      <c r="AB29" s="657"/>
      <c r="AC29" s="657"/>
      <c r="AD29" s="657"/>
      <c r="AE29" s="657"/>
      <c r="AF29" s="657"/>
      <c r="AG29" s="657"/>
      <c r="AH29" s="657"/>
      <c r="AI29" s="657"/>
      <c r="AJ29" s="6"/>
      <c r="AK29" s="628" t="s">
        <v>285</v>
      </c>
      <c r="AL29" s="628"/>
      <c r="AM29" s="628"/>
      <c r="AN29" s="628"/>
      <c r="AO29" s="628"/>
      <c r="AP29" s="628"/>
      <c r="AQ29" s="628"/>
      <c r="AR29" s="628"/>
      <c r="AS29" s="628"/>
      <c r="AT29" s="628"/>
      <c r="AU29" s="628"/>
      <c r="AV29" s="628"/>
      <c r="AW29" s="628"/>
      <c r="AX29" s="628"/>
      <c r="AY29" s="628"/>
      <c r="AZ29" s="628"/>
      <c r="BA29" s="628"/>
      <c r="BB29" s="628"/>
      <c r="BC29" s="628"/>
      <c r="BD29" s="628"/>
      <c r="BE29" s="628"/>
      <c r="BF29" s="628"/>
      <c r="BG29" s="628"/>
      <c r="BH29" s="628"/>
      <c r="BI29" s="629"/>
      <c r="BJ29" s="638" t="s">
        <v>278</v>
      </c>
      <c r="BK29" s="639"/>
      <c r="BL29" s="639"/>
      <c r="BM29" s="640"/>
      <c r="BN29" s="442" t="s">
        <v>183</v>
      </c>
      <c r="BO29" s="648"/>
      <c r="BP29" s="648"/>
      <c r="BQ29" s="648"/>
      <c r="BR29" s="648"/>
      <c r="BS29" s="648"/>
    </row>
    <row r="30" spans="1:71" ht="18.95" customHeight="1">
      <c r="A30" s="447"/>
      <c r="B30" s="607"/>
      <c r="C30" s="607"/>
      <c r="D30" s="607"/>
      <c r="E30" s="607"/>
      <c r="F30" s="607"/>
      <c r="G30" s="607"/>
      <c r="H30" s="607"/>
      <c r="I30" s="563"/>
      <c r="J30" s="653"/>
      <c r="K30" s="653"/>
      <c r="L30" s="654"/>
      <c r="M30" s="610" t="s">
        <v>268</v>
      </c>
      <c r="N30" s="611"/>
      <c r="O30" s="611"/>
      <c r="P30" s="611"/>
      <c r="Q30" s="669" t="s">
        <v>282</v>
      </c>
      <c r="R30" s="670"/>
      <c r="S30" s="670"/>
      <c r="T30" s="670"/>
      <c r="U30" s="670"/>
      <c r="V30" s="670"/>
      <c r="W30" s="670"/>
      <c r="X30" s="670"/>
      <c r="Y30" s="670"/>
      <c r="Z30" s="670"/>
      <c r="AA30" s="670"/>
      <c r="AB30" s="670"/>
      <c r="AC30" s="670"/>
      <c r="AD30" s="670"/>
      <c r="AE30" s="670"/>
      <c r="AF30" s="670"/>
      <c r="AG30" s="670"/>
      <c r="AH30" s="670"/>
      <c r="AI30" s="670"/>
      <c r="AJ30" s="6"/>
      <c r="AK30" s="636" t="s">
        <v>283</v>
      </c>
      <c r="AL30" s="636"/>
      <c r="AM30" s="636"/>
      <c r="AN30" s="636"/>
      <c r="AO30" s="636"/>
      <c r="AP30" s="636"/>
      <c r="AQ30" s="636"/>
      <c r="AR30" s="636"/>
      <c r="AS30" s="637"/>
      <c r="AT30" s="666" t="s">
        <v>280</v>
      </c>
      <c r="AU30" s="667"/>
      <c r="AV30" s="667"/>
      <c r="AW30" s="668"/>
      <c r="AX30" s="666" t="s">
        <v>276</v>
      </c>
      <c r="AY30" s="667"/>
      <c r="AZ30" s="667"/>
      <c r="BA30" s="668"/>
      <c r="BB30" s="630" t="s">
        <v>277</v>
      </c>
      <c r="BC30" s="631"/>
      <c r="BD30" s="631"/>
      <c r="BE30" s="632"/>
      <c r="BF30" s="666" t="s">
        <v>279</v>
      </c>
      <c r="BG30" s="667"/>
      <c r="BH30" s="667"/>
      <c r="BI30" s="668"/>
      <c r="BJ30" s="641"/>
      <c r="BK30" s="642"/>
      <c r="BL30" s="642"/>
      <c r="BM30" s="643"/>
      <c r="BN30" s="563"/>
      <c r="BO30" s="334"/>
      <c r="BP30" s="334"/>
      <c r="BQ30" s="334"/>
      <c r="BR30" s="334"/>
      <c r="BS30" s="334"/>
    </row>
    <row r="31" spans="1:71" ht="18.95" customHeight="1">
      <c r="A31" s="608"/>
      <c r="B31" s="609"/>
      <c r="C31" s="609"/>
      <c r="D31" s="609"/>
      <c r="E31" s="609"/>
      <c r="F31" s="609"/>
      <c r="G31" s="609"/>
      <c r="H31" s="609"/>
      <c r="I31" s="612"/>
      <c r="J31" s="613"/>
      <c r="K31" s="613"/>
      <c r="L31" s="655"/>
      <c r="M31" s="612"/>
      <c r="N31" s="613"/>
      <c r="O31" s="613"/>
      <c r="P31" s="613"/>
      <c r="Q31" s="449" t="s">
        <v>268</v>
      </c>
      <c r="R31" s="450"/>
      <c r="S31" s="450"/>
      <c r="T31" s="451"/>
      <c r="U31" s="449" t="s">
        <v>269</v>
      </c>
      <c r="V31" s="450"/>
      <c r="W31" s="451"/>
      <c r="X31" s="449" t="s">
        <v>270</v>
      </c>
      <c r="Y31" s="450"/>
      <c r="Z31" s="451"/>
      <c r="AA31" s="449" t="s">
        <v>271</v>
      </c>
      <c r="AB31" s="450"/>
      <c r="AC31" s="451"/>
      <c r="AD31" s="449" t="s">
        <v>272</v>
      </c>
      <c r="AE31" s="450"/>
      <c r="AF31" s="451"/>
      <c r="AG31" s="449" t="s">
        <v>273</v>
      </c>
      <c r="AH31" s="450"/>
      <c r="AI31" s="450"/>
      <c r="AJ31" s="6"/>
      <c r="AK31" s="450" t="s">
        <v>274</v>
      </c>
      <c r="AL31" s="450"/>
      <c r="AM31" s="451"/>
      <c r="AN31" s="449" t="s">
        <v>275</v>
      </c>
      <c r="AO31" s="450"/>
      <c r="AP31" s="451"/>
      <c r="AQ31" s="449" t="s">
        <v>181</v>
      </c>
      <c r="AR31" s="450"/>
      <c r="AS31" s="451"/>
      <c r="AT31" s="644"/>
      <c r="AU31" s="645"/>
      <c r="AV31" s="645"/>
      <c r="AW31" s="646"/>
      <c r="AX31" s="644"/>
      <c r="AY31" s="645"/>
      <c r="AZ31" s="645"/>
      <c r="BA31" s="646"/>
      <c r="BB31" s="633"/>
      <c r="BC31" s="634"/>
      <c r="BD31" s="634"/>
      <c r="BE31" s="635"/>
      <c r="BF31" s="644"/>
      <c r="BG31" s="645"/>
      <c r="BH31" s="645"/>
      <c r="BI31" s="646"/>
      <c r="BJ31" s="644"/>
      <c r="BK31" s="645"/>
      <c r="BL31" s="645"/>
      <c r="BM31" s="646"/>
      <c r="BN31" s="612"/>
      <c r="BO31" s="613"/>
      <c r="BP31" s="613"/>
      <c r="BQ31" s="613"/>
      <c r="BR31" s="613"/>
      <c r="BS31" s="613"/>
    </row>
    <row r="32" spans="1:71" ht="26.25" customHeight="1">
      <c r="A32" s="404" t="s">
        <v>206</v>
      </c>
      <c r="B32" s="404"/>
      <c r="C32" s="404"/>
      <c r="D32" s="83" t="s">
        <v>291</v>
      </c>
      <c r="E32" s="83" t="s">
        <v>205</v>
      </c>
      <c r="F32" s="404" t="s">
        <v>204</v>
      </c>
      <c r="G32" s="404"/>
      <c r="H32" s="107"/>
      <c r="I32" s="559">
        <v>55030</v>
      </c>
      <c r="J32" s="559"/>
      <c r="K32" s="559"/>
      <c r="L32" s="560"/>
      <c r="M32" s="647">
        <v>21950</v>
      </c>
      <c r="N32" s="559"/>
      <c r="O32" s="559"/>
      <c r="P32" s="560"/>
      <c r="Q32" s="647">
        <v>15850</v>
      </c>
      <c r="R32" s="559"/>
      <c r="S32" s="559"/>
      <c r="T32" s="560"/>
      <c r="U32" s="561">
        <v>2130</v>
      </c>
      <c r="V32" s="561"/>
      <c r="W32" s="561"/>
      <c r="X32" s="561">
        <v>6050</v>
      </c>
      <c r="Y32" s="561"/>
      <c r="Z32" s="561"/>
      <c r="AA32" s="561">
        <v>4930</v>
      </c>
      <c r="AB32" s="561"/>
      <c r="AC32" s="561"/>
      <c r="AD32" s="561">
        <v>800</v>
      </c>
      <c r="AE32" s="561"/>
      <c r="AF32" s="561"/>
      <c r="AG32" s="647">
        <v>2190</v>
      </c>
      <c r="AH32" s="559"/>
      <c r="AI32" s="560"/>
      <c r="AJ32" s="35"/>
      <c r="AK32" s="561">
        <v>11780</v>
      </c>
      <c r="AL32" s="561"/>
      <c r="AM32" s="561"/>
      <c r="AN32" s="561">
        <v>890</v>
      </c>
      <c r="AO32" s="561"/>
      <c r="AP32" s="561"/>
      <c r="AQ32" s="561">
        <v>270</v>
      </c>
      <c r="AR32" s="561"/>
      <c r="AS32" s="561"/>
      <c r="AT32" s="562">
        <v>7390</v>
      </c>
      <c r="AU32" s="562"/>
      <c r="AV32" s="562"/>
      <c r="AW32" s="562"/>
      <c r="AX32" s="562">
        <v>7790</v>
      </c>
      <c r="AY32" s="562"/>
      <c r="AZ32" s="562"/>
      <c r="BA32" s="562"/>
      <c r="BB32" s="562">
        <v>5730</v>
      </c>
      <c r="BC32" s="562"/>
      <c r="BD32" s="562"/>
      <c r="BE32" s="562"/>
      <c r="BF32" s="562">
        <v>4960</v>
      </c>
      <c r="BG32" s="562"/>
      <c r="BH32" s="562"/>
      <c r="BI32" s="562"/>
      <c r="BJ32" s="562">
        <v>32670</v>
      </c>
      <c r="BK32" s="562"/>
      <c r="BL32" s="562"/>
      <c r="BM32" s="627"/>
      <c r="BN32" s="649" t="s">
        <v>202</v>
      </c>
      <c r="BO32" s="334"/>
      <c r="BP32" s="83" t="s">
        <v>291</v>
      </c>
      <c r="BQ32" s="83" t="s">
        <v>205</v>
      </c>
      <c r="BR32" s="404" t="s">
        <v>204</v>
      </c>
      <c r="BS32" s="404"/>
    </row>
    <row r="33" spans="1:71" ht="26.25" customHeight="1">
      <c r="A33" s="333"/>
      <c r="B33" s="333"/>
      <c r="C33" s="333"/>
      <c r="D33" s="83" t="s">
        <v>327</v>
      </c>
      <c r="E33" s="83" t="s">
        <v>328</v>
      </c>
      <c r="F33" s="333"/>
      <c r="G33" s="333"/>
      <c r="H33" s="106"/>
      <c r="I33" s="560">
        <v>51440</v>
      </c>
      <c r="J33" s="561"/>
      <c r="K33" s="561"/>
      <c r="L33" s="561"/>
      <c r="M33" s="561">
        <v>24050</v>
      </c>
      <c r="N33" s="561"/>
      <c r="O33" s="561"/>
      <c r="P33" s="561"/>
      <c r="Q33" s="561">
        <v>16980</v>
      </c>
      <c r="R33" s="561"/>
      <c r="S33" s="561"/>
      <c r="T33" s="561"/>
      <c r="U33" s="561">
        <v>3260</v>
      </c>
      <c r="V33" s="561"/>
      <c r="W33" s="561"/>
      <c r="X33" s="561">
        <v>7600</v>
      </c>
      <c r="Y33" s="561"/>
      <c r="Z33" s="561"/>
      <c r="AA33" s="561">
        <v>7090</v>
      </c>
      <c r="AB33" s="561"/>
      <c r="AC33" s="561"/>
      <c r="AD33" s="561">
        <v>930</v>
      </c>
      <c r="AE33" s="561"/>
      <c r="AF33" s="561"/>
      <c r="AG33" s="561">
        <v>2610</v>
      </c>
      <c r="AH33" s="561"/>
      <c r="AI33" s="561"/>
      <c r="AJ33" s="35"/>
      <c r="AK33" s="561">
        <v>12340</v>
      </c>
      <c r="AL33" s="561"/>
      <c r="AM33" s="561"/>
      <c r="AN33" s="561">
        <v>540</v>
      </c>
      <c r="AO33" s="561"/>
      <c r="AP33" s="561"/>
      <c r="AQ33" s="561">
        <v>580</v>
      </c>
      <c r="AR33" s="561"/>
      <c r="AS33" s="561"/>
      <c r="AT33" s="562">
        <v>10550</v>
      </c>
      <c r="AU33" s="562"/>
      <c r="AV33" s="562"/>
      <c r="AW33" s="562"/>
      <c r="AX33" s="562">
        <v>8370</v>
      </c>
      <c r="AY33" s="562"/>
      <c r="AZ33" s="562"/>
      <c r="BA33" s="562"/>
      <c r="BB33" s="562">
        <v>9250</v>
      </c>
      <c r="BC33" s="562"/>
      <c r="BD33" s="562"/>
      <c r="BE33" s="562"/>
      <c r="BF33" s="562">
        <v>7350</v>
      </c>
      <c r="BG33" s="562"/>
      <c r="BH33" s="562"/>
      <c r="BI33" s="562"/>
      <c r="BJ33" s="562">
        <v>26640</v>
      </c>
      <c r="BK33" s="562"/>
      <c r="BL33" s="562"/>
      <c r="BM33" s="562"/>
      <c r="BN33" s="563"/>
      <c r="BO33" s="334"/>
      <c r="BP33" s="83" t="s">
        <v>329</v>
      </c>
      <c r="BQ33" s="83" t="s">
        <v>330</v>
      </c>
      <c r="BR33" s="334"/>
      <c r="BS33" s="334"/>
    </row>
    <row r="34" spans="1:71" ht="26.25" customHeight="1" thickBot="1">
      <c r="A34" s="333"/>
      <c r="B34" s="333"/>
      <c r="C34" s="333"/>
      <c r="D34" s="91" t="s">
        <v>243</v>
      </c>
      <c r="E34" s="91" t="s">
        <v>205</v>
      </c>
      <c r="F34" s="333"/>
      <c r="G34" s="333"/>
      <c r="H34" s="106"/>
      <c r="I34" s="586">
        <v>59290</v>
      </c>
      <c r="J34" s="577"/>
      <c r="K34" s="577"/>
      <c r="L34" s="577"/>
      <c r="M34" s="585">
        <v>25380</v>
      </c>
      <c r="N34" s="585"/>
      <c r="O34" s="585"/>
      <c r="P34" s="585"/>
      <c r="Q34" s="577">
        <v>19720</v>
      </c>
      <c r="R34" s="577"/>
      <c r="S34" s="577"/>
      <c r="T34" s="577"/>
      <c r="U34" s="577">
        <v>4770</v>
      </c>
      <c r="V34" s="577"/>
      <c r="W34" s="577"/>
      <c r="X34" s="577">
        <v>9350</v>
      </c>
      <c r="Y34" s="577"/>
      <c r="Z34" s="577"/>
      <c r="AA34" s="577">
        <v>8840</v>
      </c>
      <c r="AB34" s="577"/>
      <c r="AC34" s="577"/>
      <c r="AD34" s="577">
        <v>1790</v>
      </c>
      <c r="AE34" s="577"/>
      <c r="AF34" s="577"/>
      <c r="AG34" s="577">
        <v>2890</v>
      </c>
      <c r="AH34" s="577"/>
      <c r="AI34" s="577"/>
      <c r="AJ34" s="36"/>
      <c r="AK34" s="577">
        <v>14010</v>
      </c>
      <c r="AL34" s="577"/>
      <c r="AM34" s="577"/>
      <c r="AN34" s="577">
        <v>1180</v>
      </c>
      <c r="AO34" s="577"/>
      <c r="AP34" s="577"/>
      <c r="AQ34" s="577">
        <v>740</v>
      </c>
      <c r="AR34" s="577"/>
      <c r="AS34" s="577"/>
      <c r="AT34" s="626">
        <v>9180</v>
      </c>
      <c r="AU34" s="626"/>
      <c r="AV34" s="626"/>
      <c r="AW34" s="626"/>
      <c r="AX34" s="626">
        <v>7700</v>
      </c>
      <c r="AY34" s="626"/>
      <c r="AZ34" s="626"/>
      <c r="BA34" s="626"/>
      <c r="BB34" s="626">
        <v>8760</v>
      </c>
      <c r="BC34" s="626"/>
      <c r="BD34" s="626"/>
      <c r="BE34" s="626"/>
      <c r="BF34" s="626">
        <v>6430</v>
      </c>
      <c r="BG34" s="626"/>
      <c r="BH34" s="626"/>
      <c r="BI34" s="626"/>
      <c r="BJ34" s="626">
        <v>32110</v>
      </c>
      <c r="BK34" s="626"/>
      <c r="BL34" s="626"/>
      <c r="BM34" s="626"/>
      <c r="BN34" s="581"/>
      <c r="BO34" s="582"/>
      <c r="BP34" s="91" t="s">
        <v>243</v>
      </c>
      <c r="BQ34" s="91" t="s">
        <v>205</v>
      </c>
      <c r="BR34" s="582"/>
      <c r="BS34" s="582"/>
    </row>
    <row r="35" spans="1:71" s="10" customFormat="1" ht="18.95" customHeight="1">
      <c r="A35" s="460" t="s">
        <v>447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6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461" t="s">
        <v>308</v>
      </c>
      <c r="BL35" s="398"/>
      <c r="BM35" s="398"/>
      <c r="BN35" s="398"/>
      <c r="BO35" s="398"/>
      <c r="BP35" s="398"/>
      <c r="BQ35" s="398"/>
      <c r="BR35" s="398"/>
      <c r="BS35" s="398"/>
    </row>
    <row r="36" spans="1:71" ht="18.95" customHeight="1">
      <c r="A36" s="579" t="s">
        <v>448</v>
      </c>
      <c r="B36" s="579"/>
      <c r="C36" s="579"/>
      <c r="D36" s="579"/>
      <c r="E36" s="579"/>
      <c r="F36" s="579"/>
      <c r="G36" s="579"/>
      <c r="H36" s="579"/>
      <c r="I36" s="579"/>
      <c r="J36" s="579"/>
      <c r="K36" s="579"/>
      <c r="L36" s="579"/>
      <c r="M36" s="579"/>
      <c r="N36" s="579"/>
      <c r="O36" s="579"/>
      <c r="P36" s="579"/>
      <c r="Q36" s="579"/>
      <c r="R36" s="579"/>
      <c r="S36" s="579"/>
      <c r="T36" s="579"/>
      <c r="BM36" s="575" t="s">
        <v>412</v>
      </c>
      <c r="BN36" s="576"/>
      <c r="BO36" s="576"/>
      <c r="BP36" s="576"/>
      <c r="BQ36" s="576"/>
      <c r="BR36" s="576"/>
      <c r="BS36" s="576"/>
    </row>
    <row r="37" spans="1:71" ht="18.95" customHeight="1">
      <c r="A37" s="464" t="s">
        <v>449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</row>
    <row r="38" spans="1:71" ht="18.95" customHeight="1">
      <c r="A38" s="615" t="s">
        <v>289</v>
      </c>
      <c r="B38" s="615"/>
      <c r="C38" s="615"/>
      <c r="D38" s="615"/>
      <c r="E38" s="615"/>
      <c r="F38" s="615"/>
      <c r="G38" s="615"/>
      <c r="H38" s="615"/>
      <c r="I38" s="615"/>
      <c r="J38" s="615"/>
      <c r="K38" s="615"/>
      <c r="L38" s="615"/>
      <c r="M38" s="615"/>
      <c r="N38" s="615"/>
      <c r="O38" s="615"/>
      <c r="P38" s="615"/>
      <c r="Q38" s="615"/>
      <c r="R38" s="615"/>
      <c r="S38" s="615"/>
      <c r="T38" s="615"/>
      <c r="U38" s="615"/>
      <c r="V38" s="615"/>
      <c r="W38" s="615"/>
      <c r="X38" s="615"/>
      <c r="Y38" s="615"/>
      <c r="Z38" s="615"/>
      <c r="AA38" s="615"/>
      <c r="AB38" s="615"/>
      <c r="AC38" s="615"/>
      <c r="AD38" s="615"/>
      <c r="AE38" s="615"/>
      <c r="AF38" s="615"/>
      <c r="AG38" s="615"/>
      <c r="AH38" s="615"/>
      <c r="AI38" s="615"/>
      <c r="AJ38" s="34"/>
      <c r="AK38" s="196" t="s">
        <v>290</v>
      </c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</row>
    <row r="39" spans="1:71" ht="18.95" customHeight="1" thickBot="1">
      <c r="A39" s="457" t="s">
        <v>3</v>
      </c>
      <c r="B39" s="201"/>
      <c r="C39" s="201"/>
      <c r="D39" s="201"/>
      <c r="E39" s="201"/>
      <c r="BL39" s="600" t="s">
        <v>1</v>
      </c>
      <c r="BM39" s="272"/>
      <c r="BN39" s="272"/>
      <c r="BO39" s="272"/>
      <c r="BP39" s="272"/>
      <c r="BQ39" s="272"/>
      <c r="BR39" s="272"/>
      <c r="BS39" s="272"/>
    </row>
    <row r="40" spans="1:71" ht="18.95" customHeight="1">
      <c r="A40" s="448" t="s">
        <v>184</v>
      </c>
      <c r="B40" s="512"/>
      <c r="C40" s="512"/>
      <c r="D40" s="512"/>
      <c r="E40" s="512"/>
      <c r="F40" s="512"/>
      <c r="G40" s="512"/>
      <c r="H40" s="512"/>
      <c r="I40" s="512"/>
      <c r="J40" s="512"/>
      <c r="K40" s="512"/>
      <c r="L40" s="472" t="s">
        <v>185</v>
      </c>
      <c r="M40" s="472"/>
      <c r="N40" s="472"/>
      <c r="O40" s="472"/>
      <c r="P40" s="472"/>
      <c r="Q40" s="472"/>
      <c r="R40" s="472"/>
      <c r="S40" s="472"/>
      <c r="T40" s="472" t="s">
        <v>186</v>
      </c>
      <c r="U40" s="472"/>
      <c r="V40" s="472"/>
      <c r="W40" s="472"/>
      <c r="X40" s="472"/>
      <c r="Y40" s="472"/>
      <c r="Z40" s="472"/>
      <c r="AA40" s="472"/>
      <c r="AB40" s="472" t="s">
        <v>187</v>
      </c>
      <c r="AC40" s="472"/>
      <c r="AD40" s="472"/>
      <c r="AE40" s="472"/>
      <c r="AF40" s="472"/>
      <c r="AG40" s="472"/>
      <c r="AH40" s="472"/>
      <c r="AI40" s="442"/>
      <c r="AJ40" s="6"/>
      <c r="AK40" s="430" t="s">
        <v>188</v>
      </c>
      <c r="AL40" s="430"/>
      <c r="AM40" s="430"/>
      <c r="AN40" s="430"/>
      <c r="AO40" s="430"/>
      <c r="AP40" s="430"/>
      <c r="AQ40" s="430"/>
      <c r="AR40" s="448"/>
      <c r="AS40" s="512" t="s">
        <v>0</v>
      </c>
      <c r="AT40" s="512"/>
      <c r="AU40" s="512"/>
      <c r="AV40" s="512"/>
      <c r="AW40" s="512"/>
      <c r="AX40" s="512"/>
      <c r="AY40" s="512"/>
      <c r="AZ40" s="512"/>
      <c r="BA40" s="512"/>
      <c r="BB40" s="512" t="s">
        <v>0</v>
      </c>
      <c r="BC40" s="512"/>
      <c r="BD40" s="512"/>
      <c r="BE40" s="512"/>
      <c r="BF40" s="512"/>
      <c r="BG40" s="512"/>
      <c r="BH40" s="512"/>
      <c r="BI40" s="512"/>
      <c r="BJ40" s="512"/>
      <c r="BK40" s="472" t="s">
        <v>189</v>
      </c>
      <c r="BL40" s="472"/>
      <c r="BM40" s="472"/>
      <c r="BN40" s="472"/>
      <c r="BO40" s="472"/>
      <c r="BP40" s="472"/>
      <c r="BQ40" s="472"/>
      <c r="BR40" s="472"/>
      <c r="BS40" s="442"/>
    </row>
    <row r="41" spans="1:71" ht="18.95" customHeight="1">
      <c r="A41" s="436" t="s">
        <v>190</v>
      </c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45"/>
      <c r="AJ41" s="6"/>
      <c r="AK41" s="435" t="s">
        <v>191</v>
      </c>
      <c r="AL41" s="435"/>
      <c r="AM41" s="435"/>
      <c r="AN41" s="435"/>
      <c r="AO41" s="435"/>
      <c r="AP41" s="435"/>
      <c r="AQ41" s="435"/>
      <c r="AR41" s="436"/>
      <c r="AS41" s="513" t="s">
        <v>192</v>
      </c>
      <c r="AT41" s="513"/>
      <c r="AU41" s="513"/>
      <c r="AV41" s="513"/>
      <c r="AW41" s="513"/>
      <c r="AX41" s="513"/>
      <c r="AY41" s="513"/>
      <c r="AZ41" s="513"/>
      <c r="BA41" s="513"/>
      <c r="BB41" s="513" t="s">
        <v>193</v>
      </c>
      <c r="BC41" s="513"/>
      <c r="BD41" s="513"/>
      <c r="BE41" s="513"/>
      <c r="BF41" s="513"/>
      <c r="BG41" s="513"/>
      <c r="BH41" s="513"/>
      <c r="BI41" s="513"/>
      <c r="BJ41" s="513"/>
      <c r="BK41" s="474"/>
      <c r="BL41" s="474"/>
      <c r="BM41" s="474"/>
      <c r="BN41" s="474"/>
      <c r="BO41" s="474"/>
      <c r="BP41" s="474"/>
      <c r="BQ41" s="474"/>
      <c r="BR41" s="474"/>
      <c r="BS41" s="445"/>
    </row>
    <row r="42" spans="1:71" ht="18.95" customHeight="1">
      <c r="A42" s="404" t="s">
        <v>207</v>
      </c>
      <c r="B42" s="404"/>
      <c r="C42" s="404"/>
      <c r="D42" s="404"/>
      <c r="E42" s="83" t="s">
        <v>313</v>
      </c>
      <c r="F42" s="83" t="s">
        <v>314</v>
      </c>
      <c r="G42" s="404" t="s">
        <v>204</v>
      </c>
      <c r="H42" s="404"/>
      <c r="I42" s="404"/>
      <c r="J42" s="404"/>
      <c r="K42" s="46"/>
      <c r="L42" s="564">
        <v>51440</v>
      </c>
      <c r="M42" s="564"/>
      <c r="N42" s="564"/>
      <c r="O42" s="564"/>
      <c r="P42" s="564"/>
      <c r="Q42" s="564"/>
      <c r="R42" s="564"/>
      <c r="S42" s="564"/>
      <c r="T42" s="564">
        <v>51440</v>
      </c>
      <c r="U42" s="564"/>
      <c r="V42" s="564"/>
      <c r="W42" s="564"/>
      <c r="X42" s="564"/>
      <c r="Y42" s="564"/>
      <c r="Z42" s="564"/>
      <c r="AA42" s="564"/>
      <c r="AB42" s="564">
        <v>112010</v>
      </c>
      <c r="AC42" s="564"/>
      <c r="AD42" s="564"/>
      <c r="AE42" s="564"/>
      <c r="AF42" s="564"/>
      <c r="AG42" s="564"/>
      <c r="AH42" s="564"/>
      <c r="AI42" s="564"/>
      <c r="AJ42" s="5"/>
      <c r="AK42" s="565">
        <v>4.2699999999999996</v>
      </c>
      <c r="AL42" s="565"/>
      <c r="AM42" s="565"/>
      <c r="AN42" s="565"/>
      <c r="AO42" s="565"/>
      <c r="AP42" s="565"/>
      <c r="AQ42" s="565"/>
      <c r="AR42" s="565"/>
      <c r="AS42" s="565">
        <v>28.13</v>
      </c>
      <c r="AT42" s="565"/>
      <c r="AU42" s="565"/>
      <c r="AV42" s="565"/>
      <c r="AW42" s="565"/>
      <c r="AX42" s="565"/>
      <c r="AY42" s="565"/>
      <c r="AZ42" s="565"/>
      <c r="BA42" s="565"/>
      <c r="BB42" s="565">
        <v>80.069999999999993</v>
      </c>
      <c r="BC42" s="565"/>
      <c r="BD42" s="565"/>
      <c r="BE42" s="565"/>
      <c r="BF42" s="565"/>
      <c r="BG42" s="565"/>
      <c r="BH42" s="565"/>
      <c r="BI42" s="565"/>
      <c r="BJ42" s="565"/>
      <c r="BK42" s="565">
        <v>12.84</v>
      </c>
      <c r="BL42" s="565"/>
      <c r="BM42" s="565"/>
      <c r="BN42" s="565"/>
      <c r="BO42" s="565"/>
      <c r="BP42" s="565"/>
      <c r="BQ42" s="565"/>
      <c r="BR42" s="565"/>
      <c r="BS42" s="565"/>
    </row>
    <row r="43" spans="1:71" ht="18.95" customHeight="1">
      <c r="A43" s="333"/>
      <c r="B43" s="333"/>
      <c r="C43" s="333"/>
      <c r="D43" s="333"/>
      <c r="E43" s="91" t="s">
        <v>295</v>
      </c>
      <c r="F43" s="91" t="s">
        <v>205</v>
      </c>
      <c r="G43" s="333"/>
      <c r="H43" s="333"/>
      <c r="I43" s="333"/>
      <c r="J43" s="333"/>
      <c r="K43" s="51"/>
      <c r="L43" s="578">
        <v>59290</v>
      </c>
      <c r="M43" s="578"/>
      <c r="N43" s="578"/>
      <c r="O43" s="578"/>
      <c r="P43" s="578"/>
      <c r="Q43" s="578"/>
      <c r="R43" s="578"/>
      <c r="S43" s="578"/>
      <c r="T43" s="578">
        <v>59350</v>
      </c>
      <c r="U43" s="578"/>
      <c r="V43" s="578"/>
      <c r="W43" s="578"/>
      <c r="X43" s="578"/>
      <c r="Y43" s="578"/>
      <c r="Z43" s="578"/>
      <c r="AA43" s="578"/>
      <c r="AB43" s="578">
        <v>116830</v>
      </c>
      <c r="AC43" s="578"/>
      <c r="AD43" s="578"/>
      <c r="AE43" s="578"/>
      <c r="AF43" s="578"/>
      <c r="AG43" s="578"/>
      <c r="AH43" s="578"/>
      <c r="AI43" s="578"/>
      <c r="AJ43" s="9"/>
      <c r="AK43" s="616">
        <v>4.04</v>
      </c>
      <c r="AL43" s="616"/>
      <c r="AM43" s="616"/>
      <c r="AN43" s="616"/>
      <c r="AO43" s="616"/>
      <c r="AP43" s="616"/>
      <c r="AQ43" s="616"/>
      <c r="AR43" s="616"/>
      <c r="AS43" s="616">
        <v>27.64</v>
      </c>
      <c r="AT43" s="616"/>
      <c r="AU43" s="616"/>
      <c r="AV43" s="616"/>
      <c r="AW43" s="616"/>
      <c r="AX43" s="616"/>
      <c r="AY43" s="616"/>
      <c r="AZ43" s="616"/>
      <c r="BA43" s="616"/>
      <c r="BB43" s="616">
        <v>76.73</v>
      </c>
      <c r="BC43" s="616"/>
      <c r="BD43" s="616"/>
      <c r="BE43" s="616"/>
      <c r="BF43" s="616"/>
      <c r="BG43" s="616"/>
      <c r="BH43" s="616"/>
      <c r="BI43" s="616"/>
      <c r="BJ43" s="616"/>
      <c r="BK43" s="616">
        <v>13.86</v>
      </c>
      <c r="BL43" s="616"/>
      <c r="BM43" s="616"/>
      <c r="BN43" s="616"/>
      <c r="BO43" s="616"/>
      <c r="BP43" s="616"/>
      <c r="BQ43" s="616"/>
      <c r="BR43" s="616"/>
      <c r="BS43" s="616"/>
    </row>
    <row r="44" spans="1:71" ht="6.75" customHeight="1">
      <c r="A44" s="67"/>
      <c r="B44" s="67"/>
      <c r="C44" s="67"/>
      <c r="D44" s="67"/>
      <c r="E44" s="91"/>
      <c r="F44" s="91"/>
      <c r="G44" s="67"/>
      <c r="H44" s="67"/>
      <c r="I44" s="67"/>
      <c r="J44" s="67"/>
      <c r="K44" s="51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</row>
    <row r="45" spans="1:71" ht="18.95" customHeight="1">
      <c r="B45" s="625" t="s">
        <v>212</v>
      </c>
      <c r="C45" s="109" t="s">
        <v>196</v>
      </c>
      <c r="D45" s="109"/>
      <c r="E45" s="109"/>
      <c r="F45" s="109"/>
      <c r="G45" s="109"/>
      <c r="H45" s="109"/>
      <c r="I45" s="109"/>
      <c r="J45" s="109"/>
      <c r="K45" s="110"/>
      <c r="L45" s="564">
        <v>57910</v>
      </c>
      <c r="M45" s="564"/>
      <c r="N45" s="564"/>
      <c r="O45" s="564"/>
      <c r="P45" s="564"/>
      <c r="Q45" s="564"/>
      <c r="R45" s="564"/>
      <c r="S45" s="564"/>
      <c r="T45" s="564">
        <v>57970</v>
      </c>
      <c r="U45" s="564"/>
      <c r="V45" s="564"/>
      <c r="W45" s="564"/>
      <c r="X45" s="564"/>
      <c r="Y45" s="564"/>
      <c r="Z45" s="564"/>
      <c r="AA45" s="564"/>
      <c r="AB45" s="564">
        <v>113020</v>
      </c>
      <c r="AC45" s="564"/>
      <c r="AD45" s="564"/>
      <c r="AE45" s="564"/>
      <c r="AF45" s="564"/>
      <c r="AG45" s="564"/>
      <c r="AH45" s="564"/>
      <c r="AI45" s="564"/>
      <c r="AJ45" s="5"/>
      <c r="AK45" s="618">
        <v>3.99</v>
      </c>
      <c r="AL45" s="618"/>
      <c r="AM45" s="618"/>
      <c r="AN45" s="618"/>
      <c r="AO45" s="618"/>
      <c r="AP45" s="618"/>
      <c r="AQ45" s="618"/>
      <c r="AR45" s="618"/>
      <c r="AS45" s="565">
        <v>27.33</v>
      </c>
      <c r="AT45" s="565"/>
      <c r="AU45" s="565"/>
      <c r="AV45" s="565"/>
      <c r="AW45" s="565"/>
      <c r="AX45" s="565"/>
      <c r="AY45" s="565"/>
      <c r="AZ45" s="565"/>
      <c r="BA45" s="565"/>
      <c r="BB45" s="565">
        <v>74.88</v>
      </c>
      <c r="BC45" s="565"/>
      <c r="BD45" s="565"/>
      <c r="BE45" s="565"/>
      <c r="BF45" s="565"/>
      <c r="BG45" s="565"/>
      <c r="BH45" s="565"/>
      <c r="BI45" s="565"/>
      <c r="BJ45" s="565"/>
      <c r="BK45" s="565">
        <v>13.83</v>
      </c>
      <c r="BL45" s="565"/>
      <c r="BM45" s="565"/>
      <c r="BN45" s="565"/>
      <c r="BO45" s="565"/>
      <c r="BP45" s="565"/>
      <c r="BQ45" s="565"/>
      <c r="BR45" s="565"/>
      <c r="BS45" s="565"/>
    </row>
    <row r="46" spans="1:71" ht="18.95" customHeight="1">
      <c r="B46" s="625"/>
      <c r="C46" s="6"/>
      <c r="D46" s="365" t="s">
        <v>194</v>
      </c>
      <c r="E46" s="365"/>
      <c r="F46" s="365"/>
      <c r="G46" s="365"/>
      <c r="H46" s="365"/>
      <c r="I46" s="365"/>
      <c r="J46" s="365"/>
      <c r="K46" s="496"/>
      <c r="L46" s="574">
        <v>26430</v>
      </c>
      <c r="M46" s="574"/>
      <c r="N46" s="574"/>
      <c r="O46" s="574"/>
      <c r="P46" s="574"/>
      <c r="Q46" s="574"/>
      <c r="R46" s="574"/>
      <c r="S46" s="574"/>
      <c r="T46" s="574">
        <v>26490</v>
      </c>
      <c r="U46" s="574"/>
      <c r="V46" s="574"/>
      <c r="W46" s="574"/>
      <c r="X46" s="574"/>
      <c r="Y46" s="574"/>
      <c r="Z46" s="574"/>
      <c r="AA46" s="574"/>
      <c r="AB46" s="574">
        <v>62740</v>
      </c>
      <c r="AC46" s="574"/>
      <c r="AD46" s="574"/>
      <c r="AE46" s="574"/>
      <c r="AF46" s="574"/>
      <c r="AG46" s="574"/>
      <c r="AH46" s="574"/>
      <c r="AI46" s="574"/>
      <c r="AJ46" s="117"/>
      <c r="AK46" s="618">
        <v>5.56</v>
      </c>
      <c r="AL46" s="618"/>
      <c r="AM46" s="618"/>
      <c r="AN46" s="618"/>
      <c r="AO46" s="618"/>
      <c r="AP46" s="618"/>
      <c r="AQ46" s="618"/>
      <c r="AR46" s="618"/>
      <c r="AS46" s="565">
        <v>39.26</v>
      </c>
      <c r="AT46" s="565"/>
      <c r="AU46" s="565"/>
      <c r="AV46" s="565"/>
      <c r="AW46" s="565"/>
      <c r="AX46" s="565"/>
      <c r="AY46" s="565"/>
      <c r="AZ46" s="565"/>
      <c r="BA46" s="565"/>
      <c r="BB46" s="565">
        <v>113.47</v>
      </c>
      <c r="BC46" s="565"/>
      <c r="BD46" s="565"/>
      <c r="BE46" s="565"/>
      <c r="BF46" s="565"/>
      <c r="BG46" s="565"/>
      <c r="BH46" s="565"/>
      <c r="BI46" s="565"/>
      <c r="BJ46" s="565"/>
      <c r="BK46" s="565">
        <v>16.54</v>
      </c>
      <c r="BL46" s="565"/>
      <c r="BM46" s="565"/>
      <c r="BN46" s="565"/>
      <c r="BO46" s="565"/>
      <c r="BP46" s="565"/>
      <c r="BQ46" s="565"/>
      <c r="BR46" s="565"/>
      <c r="BS46" s="565"/>
    </row>
    <row r="47" spans="1:71" ht="18.95" customHeight="1">
      <c r="B47" s="625"/>
      <c r="C47" s="6"/>
      <c r="D47" s="365" t="s">
        <v>195</v>
      </c>
      <c r="E47" s="365"/>
      <c r="F47" s="365"/>
      <c r="G47" s="365"/>
      <c r="H47" s="365"/>
      <c r="I47" s="365"/>
      <c r="J47" s="365"/>
      <c r="K47" s="496"/>
      <c r="L47" s="574">
        <v>29710</v>
      </c>
      <c r="M47" s="574"/>
      <c r="N47" s="574"/>
      <c r="O47" s="574"/>
      <c r="P47" s="574"/>
      <c r="Q47" s="574"/>
      <c r="R47" s="574"/>
      <c r="S47" s="574"/>
      <c r="T47" s="574">
        <v>29710</v>
      </c>
      <c r="U47" s="574"/>
      <c r="V47" s="574"/>
      <c r="W47" s="574"/>
      <c r="X47" s="574"/>
      <c r="Y47" s="574"/>
      <c r="Z47" s="574"/>
      <c r="AA47" s="574"/>
      <c r="AB47" s="574">
        <v>48160</v>
      </c>
      <c r="AC47" s="574"/>
      <c r="AD47" s="574"/>
      <c r="AE47" s="574"/>
      <c r="AF47" s="574"/>
      <c r="AG47" s="574"/>
      <c r="AH47" s="574"/>
      <c r="AI47" s="574"/>
      <c r="AJ47" s="117"/>
      <c r="AK47" s="618">
        <v>2.6</v>
      </c>
      <c r="AL47" s="618"/>
      <c r="AM47" s="618"/>
      <c r="AN47" s="618"/>
      <c r="AO47" s="618"/>
      <c r="AP47" s="618"/>
      <c r="AQ47" s="618"/>
      <c r="AR47" s="618"/>
      <c r="AS47" s="565">
        <v>16.71</v>
      </c>
      <c r="AT47" s="565"/>
      <c r="AU47" s="565"/>
      <c r="AV47" s="565"/>
      <c r="AW47" s="565"/>
      <c r="AX47" s="565"/>
      <c r="AY47" s="565"/>
      <c r="AZ47" s="565"/>
      <c r="BA47" s="565"/>
      <c r="BB47" s="565">
        <v>40.549999999999997</v>
      </c>
      <c r="BC47" s="565"/>
      <c r="BD47" s="565"/>
      <c r="BE47" s="565"/>
      <c r="BF47" s="565"/>
      <c r="BG47" s="565"/>
      <c r="BH47" s="565"/>
      <c r="BI47" s="565"/>
      <c r="BJ47" s="565"/>
      <c r="BK47" s="565">
        <v>10.31</v>
      </c>
      <c r="BL47" s="565"/>
      <c r="BM47" s="565"/>
      <c r="BN47" s="565"/>
      <c r="BO47" s="565"/>
      <c r="BP47" s="565"/>
      <c r="BQ47" s="565"/>
      <c r="BR47" s="565"/>
      <c r="BS47" s="565"/>
    </row>
    <row r="48" spans="1:71" ht="18.95" customHeight="1">
      <c r="B48" s="625"/>
      <c r="C48" s="109" t="s">
        <v>197</v>
      </c>
      <c r="D48" s="109"/>
      <c r="E48" s="109"/>
      <c r="F48" s="109"/>
      <c r="G48" s="109"/>
      <c r="H48" s="109"/>
      <c r="I48" s="109"/>
      <c r="J48" s="109"/>
      <c r="K48" s="110"/>
      <c r="L48" s="574">
        <v>1380</v>
      </c>
      <c r="M48" s="574"/>
      <c r="N48" s="574"/>
      <c r="O48" s="574"/>
      <c r="P48" s="574"/>
      <c r="Q48" s="574"/>
      <c r="R48" s="574"/>
      <c r="S48" s="574"/>
      <c r="T48" s="574">
        <v>1380</v>
      </c>
      <c r="U48" s="574"/>
      <c r="V48" s="574"/>
      <c r="W48" s="574"/>
      <c r="X48" s="574"/>
      <c r="Y48" s="574"/>
      <c r="Z48" s="574"/>
      <c r="AA48" s="574"/>
      <c r="AB48" s="574">
        <v>3800</v>
      </c>
      <c r="AC48" s="574"/>
      <c r="AD48" s="574"/>
      <c r="AE48" s="574"/>
      <c r="AF48" s="574"/>
      <c r="AG48" s="574"/>
      <c r="AH48" s="574"/>
      <c r="AI48" s="574"/>
      <c r="AJ48" s="117"/>
      <c r="AK48" s="617">
        <v>5.89</v>
      </c>
      <c r="AL48" s="617"/>
      <c r="AM48" s="617"/>
      <c r="AN48" s="617"/>
      <c r="AO48" s="617"/>
      <c r="AP48" s="617"/>
      <c r="AQ48" s="617"/>
      <c r="AR48" s="617"/>
      <c r="AS48" s="565">
        <v>40.74</v>
      </c>
      <c r="AT48" s="565"/>
      <c r="AU48" s="565"/>
      <c r="AV48" s="565"/>
      <c r="AW48" s="565"/>
      <c r="AX48" s="565"/>
      <c r="AY48" s="565"/>
      <c r="AZ48" s="565"/>
      <c r="BA48" s="565"/>
      <c r="BB48" s="565">
        <v>153.36000000000001</v>
      </c>
      <c r="BC48" s="565"/>
      <c r="BD48" s="565"/>
      <c r="BE48" s="565"/>
      <c r="BF48" s="565"/>
      <c r="BG48" s="565"/>
      <c r="BH48" s="565"/>
      <c r="BI48" s="565"/>
      <c r="BJ48" s="565"/>
      <c r="BK48" s="565">
        <v>14.58</v>
      </c>
      <c r="BL48" s="565"/>
      <c r="BM48" s="565"/>
      <c r="BN48" s="565"/>
      <c r="BO48" s="565"/>
      <c r="BP48" s="565"/>
      <c r="BQ48" s="565"/>
      <c r="BR48" s="565"/>
      <c r="BS48" s="565"/>
    </row>
    <row r="49" spans="1:71" s="10" customFormat="1" ht="6.75" customHeight="1">
      <c r="A49" s="6"/>
      <c r="B49" s="48"/>
      <c r="C49" s="48"/>
      <c r="D49" s="48"/>
      <c r="E49" s="48"/>
      <c r="F49" s="48"/>
      <c r="G49" s="48"/>
      <c r="H49" s="48"/>
      <c r="I49" s="48"/>
      <c r="J49" s="48"/>
      <c r="K49" s="111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6"/>
      <c r="AK49" s="122"/>
      <c r="AL49" s="122"/>
      <c r="AM49" s="122"/>
      <c r="AN49" s="122"/>
      <c r="AO49" s="122"/>
      <c r="AP49" s="122"/>
      <c r="AQ49" s="122"/>
      <c r="AR49" s="122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4"/>
      <c r="BL49" s="124"/>
      <c r="BM49" s="124"/>
      <c r="BN49" s="124"/>
      <c r="BO49" s="124"/>
      <c r="BP49" s="124"/>
      <c r="BQ49" s="124"/>
      <c r="BR49" s="124"/>
      <c r="BS49" s="124"/>
    </row>
    <row r="50" spans="1:71" s="10" customFormat="1" ht="30" customHeight="1">
      <c r="B50" s="623" t="s">
        <v>211</v>
      </c>
      <c r="C50" s="6"/>
      <c r="D50" s="365" t="s">
        <v>194</v>
      </c>
      <c r="E50" s="365"/>
      <c r="F50" s="365"/>
      <c r="G50" s="365"/>
      <c r="H50" s="365"/>
      <c r="I50" s="365"/>
      <c r="J50" s="365"/>
      <c r="K50" s="496"/>
      <c r="L50" s="564">
        <v>27610</v>
      </c>
      <c r="M50" s="564"/>
      <c r="N50" s="564"/>
      <c r="O50" s="564"/>
      <c r="P50" s="564"/>
      <c r="Q50" s="564"/>
      <c r="R50" s="564"/>
      <c r="S50" s="564"/>
      <c r="T50" s="564">
        <v>27670</v>
      </c>
      <c r="U50" s="564"/>
      <c r="V50" s="564"/>
      <c r="W50" s="564"/>
      <c r="X50" s="564"/>
      <c r="Y50" s="564"/>
      <c r="Z50" s="564"/>
      <c r="AA50" s="564"/>
      <c r="AB50" s="564">
        <v>66060</v>
      </c>
      <c r="AC50" s="564"/>
      <c r="AD50" s="564"/>
      <c r="AE50" s="564"/>
      <c r="AF50" s="564"/>
      <c r="AG50" s="564"/>
      <c r="AH50" s="564"/>
      <c r="AI50" s="564"/>
      <c r="AJ50" s="5"/>
      <c r="AK50" s="618">
        <v>5.58</v>
      </c>
      <c r="AL50" s="618"/>
      <c r="AM50" s="618"/>
      <c r="AN50" s="618"/>
      <c r="AO50" s="618"/>
      <c r="AP50" s="618"/>
      <c r="AQ50" s="618"/>
      <c r="AR50" s="618"/>
      <c r="AS50" s="565">
        <v>39.36</v>
      </c>
      <c r="AT50" s="565"/>
      <c r="AU50" s="565"/>
      <c r="AV50" s="565"/>
      <c r="AW50" s="565"/>
      <c r="AX50" s="565"/>
      <c r="AY50" s="565"/>
      <c r="AZ50" s="565"/>
      <c r="BA50" s="565"/>
      <c r="BB50" s="565">
        <v>115.26</v>
      </c>
      <c r="BC50" s="565"/>
      <c r="BD50" s="565"/>
      <c r="BE50" s="565"/>
      <c r="BF50" s="565"/>
      <c r="BG50" s="565"/>
      <c r="BH50" s="565"/>
      <c r="BI50" s="565"/>
      <c r="BJ50" s="565"/>
      <c r="BK50" s="565">
        <v>16.45</v>
      </c>
      <c r="BL50" s="565"/>
      <c r="BM50" s="565"/>
      <c r="BN50" s="565"/>
      <c r="BO50" s="565"/>
      <c r="BP50" s="565"/>
      <c r="BQ50" s="565"/>
      <c r="BR50" s="565"/>
      <c r="BS50" s="565"/>
    </row>
    <row r="51" spans="1:71" ht="30" customHeight="1" thickBot="1">
      <c r="B51" s="624"/>
      <c r="C51" s="6"/>
      <c r="D51" s="365" t="s">
        <v>195</v>
      </c>
      <c r="E51" s="365"/>
      <c r="F51" s="365"/>
      <c r="G51" s="365"/>
      <c r="H51" s="365"/>
      <c r="I51" s="365"/>
      <c r="J51" s="365"/>
      <c r="K51" s="496"/>
      <c r="L51" s="564">
        <v>29880</v>
      </c>
      <c r="M51" s="564"/>
      <c r="N51" s="564"/>
      <c r="O51" s="564"/>
      <c r="P51" s="564"/>
      <c r="Q51" s="564"/>
      <c r="R51" s="564"/>
      <c r="S51" s="564"/>
      <c r="T51" s="564">
        <v>29880</v>
      </c>
      <c r="U51" s="564"/>
      <c r="V51" s="564"/>
      <c r="W51" s="564"/>
      <c r="X51" s="564"/>
      <c r="Y51" s="564"/>
      <c r="Z51" s="564"/>
      <c r="AA51" s="564"/>
      <c r="AB51" s="564">
        <v>48610</v>
      </c>
      <c r="AC51" s="564"/>
      <c r="AD51" s="564"/>
      <c r="AE51" s="564"/>
      <c r="AF51" s="564"/>
      <c r="AG51" s="564"/>
      <c r="AH51" s="564"/>
      <c r="AI51" s="564"/>
      <c r="AJ51" s="5">
        <v>2.61</v>
      </c>
      <c r="AK51" s="618">
        <v>2.61</v>
      </c>
      <c r="AL51" s="618"/>
      <c r="AM51" s="618"/>
      <c r="AN51" s="618"/>
      <c r="AO51" s="618"/>
      <c r="AP51" s="618"/>
      <c r="AQ51" s="618"/>
      <c r="AR51" s="618"/>
      <c r="AS51" s="565">
        <v>16.82</v>
      </c>
      <c r="AT51" s="565"/>
      <c r="AU51" s="565"/>
      <c r="AV51" s="565"/>
      <c r="AW51" s="565"/>
      <c r="AX51" s="565"/>
      <c r="AY51" s="565"/>
      <c r="AZ51" s="565"/>
      <c r="BA51" s="565"/>
      <c r="BB51" s="565">
        <v>41.12</v>
      </c>
      <c r="BC51" s="565"/>
      <c r="BD51" s="565"/>
      <c r="BE51" s="565"/>
      <c r="BF51" s="565"/>
      <c r="BG51" s="565"/>
      <c r="BH51" s="565"/>
      <c r="BI51" s="565"/>
      <c r="BJ51" s="565"/>
      <c r="BK51" s="565">
        <v>10.34</v>
      </c>
      <c r="BL51" s="565"/>
      <c r="BM51" s="565"/>
      <c r="BN51" s="565"/>
      <c r="BO51" s="565"/>
      <c r="BP51" s="565"/>
      <c r="BQ51" s="565"/>
      <c r="BR51" s="565"/>
      <c r="BS51" s="565"/>
    </row>
    <row r="52" spans="1:71" ht="18" customHeight="1">
      <c r="A52" s="460" t="s">
        <v>446</v>
      </c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460"/>
      <c r="P52" s="64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6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461" t="s">
        <v>308</v>
      </c>
      <c r="BL52" s="398"/>
      <c r="BM52" s="398"/>
      <c r="BN52" s="398"/>
      <c r="BO52" s="398"/>
      <c r="BP52" s="398"/>
      <c r="BQ52" s="398"/>
      <c r="BR52" s="398"/>
      <c r="BS52" s="398"/>
    </row>
    <row r="53" spans="1:71" ht="18" customHeight="1"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K53" s="7"/>
      <c r="BM53" s="575" t="s">
        <v>413</v>
      </c>
      <c r="BN53" s="576"/>
      <c r="BO53" s="576"/>
      <c r="BP53" s="576"/>
      <c r="BQ53" s="576"/>
      <c r="BR53" s="576"/>
      <c r="BS53" s="576"/>
    </row>
    <row r="54" spans="1:71" ht="18" customHeight="1">
      <c r="C54" s="7"/>
    </row>
  </sheetData>
  <mergeCells count="388">
    <mergeCell ref="A52:O52"/>
    <mergeCell ref="AK18:AV18"/>
    <mergeCell ref="A35:T35"/>
    <mergeCell ref="A36:T36"/>
    <mergeCell ref="A37:T37"/>
    <mergeCell ref="AQ32:AS32"/>
    <mergeCell ref="AQ34:AS34"/>
    <mergeCell ref="AK34:AM34"/>
    <mergeCell ref="X24:AA24"/>
    <mergeCell ref="Q32:T32"/>
    <mergeCell ref="BF30:BI31"/>
    <mergeCell ref="Q30:AI30"/>
    <mergeCell ref="AG31:AI31"/>
    <mergeCell ref="AD31:AF31"/>
    <mergeCell ref="AX30:BA31"/>
    <mergeCell ref="AT30:AW31"/>
    <mergeCell ref="Q31:T31"/>
    <mergeCell ref="X31:Z31"/>
    <mergeCell ref="AK31:AM31"/>
    <mergeCell ref="AN31:AP31"/>
    <mergeCell ref="M32:P32"/>
    <mergeCell ref="AV4:AY5"/>
    <mergeCell ref="AK32:AM32"/>
    <mergeCell ref="A8:Y10"/>
    <mergeCell ref="A25:R25"/>
    <mergeCell ref="A26:S26"/>
    <mergeCell ref="A20:G20"/>
    <mergeCell ref="H20:K20"/>
    <mergeCell ref="AA31:AC31"/>
    <mergeCell ref="AA32:AC32"/>
    <mergeCell ref="X32:Z32"/>
    <mergeCell ref="H18:K18"/>
    <mergeCell ref="H19:K19"/>
    <mergeCell ref="X21:AA21"/>
    <mergeCell ref="X20:AA20"/>
    <mergeCell ref="L19:O19"/>
    <mergeCell ref="T20:W20"/>
    <mergeCell ref="U32:W32"/>
    <mergeCell ref="I29:L31"/>
    <mergeCell ref="M29:AI29"/>
    <mergeCell ref="H17:K17"/>
    <mergeCell ref="P19:S19"/>
    <mergeCell ref="L20:O20"/>
    <mergeCell ref="H24:K24"/>
    <mergeCell ref="A18:G18"/>
    <mergeCell ref="A19:G19"/>
    <mergeCell ref="A23:G23"/>
    <mergeCell ref="H21:K21"/>
    <mergeCell ref="H23:K23"/>
    <mergeCell ref="P20:S20"/>
    <mergeCell ref="A11:AI11"/>
    <mergeCell ref="AB13:AE14"/>
    <mergeCell ref="H13:K14"/>
    <mergeCell ref="A15:G15"/>
    <mergeCell ref="A13:G14"/>
    <mergeCell ref="AF20:AI20"/>
    <mergeCell ref="A17:G17"/>
    <mergeCell ref="T17:W17"/>
    <mergeCell ref="P15:S15"/>
    <mergeCell ref="AF13:AI14"/>
    <mergeCell ref="BL17:BO17"/>
    <mergeCell ref="BK18:BS18"/>
    <mergeCell ref="BD17:BG17"/>
    <mergeCell ref="AZ17:BC17"/>
    <mergeCell ref="AV17:AY17"/>
    <mergeCell ref="BP14:BS14"/>
    <mergeCell ref="BD16:BG16"/>
    <mergeCell ref="BP17:BS17"/>
    <mergeCell ref="AZ15:BC15"/>
    <mergeCell ref="BP16:BS16"/>
    <mergeCell ref="AK15:AQ15"/>
    <mergeCell ref="AZ16:BC16"/>
    <mergeCell ref="AZ14:BC14"/>
    <mergeCell ref="X13:AA14"/>
    <mergeCell ref="AR17:AU17"/>
    <mergeCell ref="AK27:BS27"/>
    <mergeCell ref="AR14:AU14"/>
    <mergeCell ref="BH17:BK17"/>
    <mergeCell ref="BP15:BS15"/>
    <mergeCell ref="BH16:BK16"/>
    <mergeCell ref="BL28:BS28"/>
    <mergeCell ref="AG32:AI32"/>
    <mergeCell ref="AG34:AI34"/>
    <mergeCell ref="AD32:AF32"/>
    <mergeCell ref="AF15:AI15"/>
    <mergeCell ref="AF21:AI21"/>
    <mergeCell ref="AB20:AE20"/>
    <mergeCell ref="AQ31:AS31"/>
    <mergeCell ref="BN29:BS31"/>
    <mergeCell ref="BN32:BO32"/>
    <mergeCell ref="A39:E39"/>
    <mergeCell ref="T40:AA41"/>
    <mergeCell ref="AB40:AI41"/>
    <mergeCell ref="A40:K40"/>
    <mergeCell ref="L40:S41"/>
    <mergeCell ref="X34:Z34"/>
    <mergeCell ref="F34:G34"/>
    <mergeCell ref="A41:K41"/>
    <mergeCell ref="A38:AI38"/>
    <mergeCell ref="BJ32:BM32"/>
    <mergeCell ref="BJ34:BM34"/>
    <mergeCell ref="BR34:BS34"/>
    <mergeCell ref="AK29:BI29"/>
    <mergeCell ref="BB30:BE31"/>
    <mergeCell ref="AT32:AW32"/>
    <mergeCell ref="AT34:AW34"/>
    <mergeCell ref="BB32:BE32"/>
    <mergeCell ref="AK30:AS30"/>
    <mergeCell ref="BJ29:BM31"/>
    <mergeCell ref="AK38:BS38"/>
    <mergeCell ref="AS51:BA51"/>
    <mergeCell ref="AK51:AR51"/>
    <mergeCell ref="BB50:BJ50"/>
    <mergeCell ref="AK42:AR42"/>
    <mergeCell ref="AK50:AR50"/>
    <mergeCell ref="BB51:BJ51"/>
    <mergeCell ref="BB45:BJ45"/>
    <mergeCell ref="AS45:BA45"/>
    <mergeCell ref="BB47:BJ47"/>
    <mergeCell ref="BF32:BI32"/>
    <mergeCell ref="AN32:AP32"/>
    <mergeCell ref="AN34:AP34"/>
    <mergeCell ref="BB34:BE34"/>
    <mergeCell ref="BF34:BI34"/>
    <mergeCell ref="AX34:BA34"/>
    <mergeCell ref="AT33:AW33"/>
    <mergeCell ref="AX33:BA33"/>
    <mergeCell ref="AX32:BA32"/>
    <mergeCell ref="BB33:BE33"/>
    <mergeCell ref="BF33:BI33"/>
    <mergeCell ref="BB48:BJ48"/>
    <mergeCell ref="D51:K51"/>
    <mergeCell ref="B50:B51"/>
    <mergeCell ref="B45:B48"/>
    <mergeCell ref="AB45:AI45"/>
    <mergeCell ref="L45:S45"/>
    <mergeCell ref="L48:S48"/>
    <mergeCell ref="T48:AA48"/>
    <mergeCell ref="AB48:AI48"/>
    <mergeCell ref="AB43:AI43"/>
    <mergeCell ref="AB46:AI46"/>
    <mergeCell ref="AK46:AR46"/>
    <mergeCell ref="A1:AI1"/>
    <mergeCell ref="A3:H4"/>
    <mergeCell ref="I3:Q4"/>
    <mergeCell ref="R3:Z4"/>
    <mergeCell ref="AA3:AI4"/>
    <mergeCell ref="AB2:AI2"/>
    <mergeCell ref="AK1:BS1"/>
    <mergeCell ref="BH14:BK14"/>
    <mergeCell ref="AR13:AU13"/>
    <mergeCell ref="AV13:AY13"/>
    <mergeCell ref="BD10:BG10"/>
    <mergeCell ref="BD14:BG14"/>
    <mergeCell ref="AZ12:BC12"/>
    <mergeCell ref="AV10:AY10"/>
    <mergeCell ref="AV12:AY12"/>
    <mergeCell ref="AS48:BA48"/>
    <mergeCell ref="AK48:AR48"/>
    <mergeCell ref="AS47:BA47"/>
    <mergeCell ref="BB43:BJ43"/>
    <mergeCell ref="AK47:AR47"/>
    <mergeCell ref="AS43:BA43"/>
    <mergeCell ref="AK45:AR45"/>
    <mergeCell ref="AK43:AR43"/>
    <mergeCell ref="AS41:BA41"/>
    <mergeCell ref="AK40:AR40"/>
    <mergeCell ref="BB40:BJ40"/>
    <mergeCell ref="AS40:BA40"/>
    <mergeCell ref="BH4:BK4"/>
    <mergeCell ref="BK40:BS41"/>
    <mergeCell ref="AK9:AQ9"/>
    <mergeCell ref="AK13:AQ13"/>
    <mergeCell ref="AZ13:BC13"/>
    <mergeCell ref="BH12:BK12"/>
    <mergeCell ref="A27:AI27"/>
    <mergeCell ref="U34:W34"/>
    <mergeCell ref="AA34:AC34"/>
    <mergeCell ref="L51:S51"/>
    <mergeCell ref="AB50:AI50"/>
    <mergeCell ref="BK43:BS43"/>
    <mergeCell ref="BK42:BS42"/>
    <mergeCell ref="AS42:BA42"/>
    <mergeCell ref="BL39:BS39"/>
    <mergeCell ref="AK41:AR41"/>
    <mergeCell ref="P18:S18"/>
    <mergeCell ref="L17:O17"/>
    <mergeCell ref="X19:AA19"/>
    <mergeCell ref="L15:O15"/>
    <mergeCell ref="BK51:BS51"/>
    <mergeCell ref="BB46:BJ46"/>
    <mergeCell ref="BK45:BS45"/>
    <mergeCell ref="BK50:BS50"/>
    <mergeCell ref="BK47:BS47"/>
    <mergeCell ref="AF24:AI24"/>
    <mergeCell ref="T24:W24"/>
    <mergeCell ref="L21:O21"/>
    <mergeCell ref="AB23:AE23"/>
    <mergeCell ref="T22:W22"/>
    <mergeCell ref="L13:O14"/>
    <mergeCell ref="AB19:AE19"/>
    <mergeCell ref="L18:O18"/>
    <mergeCell ref="X18:AA18"/>
    <mergeCell ref="AB18:AE18"/>
    <mergeCell ref="AB17:AE17"/>
    <mergeCell ref="A29:H31"/>
    <mergeCell ref="M30:P31"/>
    <mergeCell ref="AB15:AE15"/>
    <mergeCell ref="T19:W19"/>
    <mergeCell ref="P23:S23"/>
    <mergeCell ref="P21:S21"/>
    <mergeCell ref="L23:O23"/>
    <mergeCell ref="X23:AA23"/>
    <mergeCell ref="T23:W23"/>
    <mergeCell ref="P24:S24"/>
    <mergeCell ref="AR16:AU16"/>
    <mergeCell ref="AV16:AY16"/>
    <mergeCell ref="BM19:BS19"/>
    <mergeCell ref="U31:W31"/>
    <mergeCell ref="L24:O24"/>
    <mergeCell ref="AR15:AU15"/>
    <mergeCell ref="AF17:AI17"/>
    <mergeCell ref="AK17:AQ17"/>
    <mergeCell ref="AF23:AI23"/>
    <mergeCell ref="BH15:BK15"/>
    <mergeCell ref="BR33:BS33"/>
    <mergeCell ref="AV15:AY15"/>
    <mergeCell ref="BD12:BG12"/>
    <mergeCell ref="BD13:BG13"/>
    <mergeCell ref="BP9:BS9"/>
    <mergeCell ref="BL12:BO12"/>
    <mergeCell ref="BL16:BO16"/>
    <mergeCell ref="BL15:BO15"/>
    <mergeCell ref="AV14:AY14"/>
    <mergeCell ref="BL9:BO9"/>
    <mergeCell ref="BP13:BS13"/>
    <mergeCell ref="BP12:BS12"/>
    <mergeCell ref="BP10:BS10"/>
    <mergeCell ref="BH9:BK9"/>
    <mergeCell ref="BP8:BS8"/>
    <mergeCell ref="BL8:BO8"/>
    <mergeCell ref="BH8:BK8"/>
    <mergeCell ref="BL10:BO10"/>
    <mergeCell ref="BH10:BK10"/>
    <mergeCell ref="BH13:BK13"/>
    <mergeCell ref="BD4:BG4"/>
    <mergeCell ref="BH6:BK6"/>
    <mergeCell ref="AZ4:BC4"/>
    <mergeCell ref="BL14:BO14"/>
    <mergeCell ref="BD9:BG9"/>
    <mergeCell ref="BL13:BO13"/>
    <mergeCell ref="BL7:BO7"/>
    <mergeCell ref="BH7:BK7"/>
    <mergeCell ref="AZ5:BC5"/>
    <mergeCell ref="AZ10:BC10"/>
    <mergeCell ref="AR7:AU7"/>
    <mergeCell ref="BL2:BS2"/>
    <mergeCell ref="BP6:BS6"/>
    <mergeCell ref="BP4:BS4"/>
    <mergeCell ref="BL6:BO6"/>
    <mergeCell ref="BP7:BS7"/>
    <mergeCell ref="BD5:BG5"/>
    <mergeCell ref="BH5:BK5"/>
    <mergeCell ref="BL5:BO5"/>
    <mergeCell ref="BP5:BS5"/>
    <mergeCell ref="AV9:AY9"/>
    <mergeCell ref="AZ9:BC9"/>
    <mergeCell ref="AZ7:BC7"/>
    <mergeCell ref="AZ8:BC8"/>
    <mergeCell ref="BD7:BG7"/>
    <mergeCell ref="BD8:BG8"/>
    <mergeCell ref="AV8:AY8"/>
    <mergeCell ref="AJ3:AJ4"/>
    <mergeCell ref="AK3:AQ4"/>
    <mergeCell ref="AV3:BS3"/>
    <mergeCell ref="BL4:BO4"/>
    <mergeCell ref="AR10:AU10"/>
    <mergeCell ref="AK12:AQ12"/>
    <mergeCell ref="AV6:AY6"/>
    <mergeCell ref="AZ6:BC6"/>
    <mergeCell ref="BD6:BG6"/>
    <mergeCell ref="AV7:AY7"/>
    <mergeCell ref="R7:Z7"/>
    <mergeCell ref="AK10:AQ10"/>
    <mergeCell ref="AK8:AQ8"/>
    <mergeCell ref="AK7:AQ7"/>
    <mergeCell ref="AR3:AU4"/>
    <mergeCell ref="AR12:AU12"/>
    <mergeCell ref="AR9:AU9"/>
    <mergeCell ref="AR6:AU6"/>
    <mergeCell ref="AK6:AM6"/>
    <mergeCell ref="AR8:AU8"/>
    <mergeCell ref="X15:AA15"/>
    <mergeCell ref="AB24:AE24"/>
    <mergeCell ref="X17:AA17"/>
    <mergeCell ref="T15:W15"/>
    <mergeCell ref="F32:G32"/>
    <mergeCell ref="M34:P34"/>
    <mergeCell ref="A21:G21"/>
    <mergeCell ref="I34:L34"/>
    <mergeCell ref="A33:C33"/>
    <mergeCell ref="F33:G33"/>
    <mergeCell ref="BK52:BS52"/>
    <mergeCell ref="AB21:AE21"/>
    <mergeCell ref="AF18:AI18"/>
    <mergeCell ref="AK16:AQ16"/>
    <mergeCell ref="AK14:AQ14"/>
    <mergeCell ref="BM53:BS53"/>
    <mergeCell ref="BB41:BJ41"/>
    <mergeCell ref="BD15:BG15"/>
    <mergeCell ref="BK35:BS35"/>
    <mergeCell ref="BN34:BO34"/>
    <mergeCell ref="C53:O53"/>
    <mergeCell ref="AB47:AI47"/>
    <mergeCell ref="L47:S47"/>
    <mergeCell ref="AS50:BA50"/>
    <mergeCell ref="AS46:BA46"/>
    <mergeCell ref="L50:S50"/>
    <mergeCell ref="T50:AA50"/>
    <mergeCell ref="AB51:AI51"/>
    <mergeCell ref="T51:AA51"/>
    <mergeCell ref="D46:K46"/>
    <mergeCell ref="D47:K47"/>
    <mergeCell ref="T43:AA43"/>
    <mergeCell ref="D50:K50"/>
    <mergeCell ref="T46:AA46"/>
    <mergeCell ref="L43:S43"/>
    <mergeCell ref="T45:AA45"/>
    <mergeCell ref="T18:W18"/>
    <mergeCell ref="AF19:AI19"/>
    <mergeCell ref="BK48:BS48"/>
    <mergeCell ref="T47:AA47"/>
    <mergeCell ref="BK46:BS46"/>
    <mergeCell ref="T21:W21"/>
    <mergeCell ref="BM36:BS36"/>
    <mergeCell ref="Q34:T34"/>
    <mergeCell ref="L46:S46"/>
    <mergeCell ref="AD34:AF34"/>
    <mergeCell ref="U33:W33"/>
    <mergeCell ref="X33:Z33"/>
    <mergeCell ref="A34:C34"/>
    <mergeCell ref="AA5:AI5"/>
    <mergeCell ref="I5:Q5"/>
    <mergeCell ref="AA7:AI7"/>
    <mergeCell ref="AF22:AI22"/>
    <mergeCell ref="P17:S17"/>
    <mergeCell ref="P13:S14"/>
    <mergeCell ref="T13:W14"/>
    <mergeCell ref="R5:Z5"/>
    <mergeCell ref="H15:K15"/>
    <mergeCell ref="R6:Z6"/>
    <mergeCell ref="AA6:AI6"/>
    <mergeCell ref="AB22:AE22"/>
    <mergeCell ref="A7:C7"/>
    <mergeCell ref="A5:C5"/>
    <mergeCell ref="F5:G5"/>
    <mergeCell ref="A6:C6"/>
    <mergeCell ref="F6:G6"/>
    <mergeCell ref="BB42:BJ42"/>
    <mergeCell ref="I6:Q6"/>
    <mergeCell ref="F7:G7"/>
    <mergeCell ref="I7:Q7"/>
    <mergeCell ref="A22:G22"/>
    <mergeCell ref="H22:K22"/>
    <mergeCell ref="L22:O22"/>
    <mergeCell ref="P22:S22"/>
    <mergeCell ref="I33:L33"/>
    <mergeCell ref="Q33:T33"/>
    <mergeCell ref="AQ33:AS33"/>
    <mergeCell ref="X22:AA22"/>
    <mergeCell ref="BR32:BS32"/>
    <mergeCell ref="A43:D43"/>
    <mergeCell ref="G43:J43"/>
    <mergeCell ref="A42:D42"/>
    <mergeCell ref="G42:J42"/>
    <mergeCell ref="L42:S42"/>
    <mergeCell ref="T42:AA42"/>
    <mergeCell ref="AB42:AI42"/>
    <mergeCell ref="I32:L32"/>
    <mergeCell ref="M33:P33"/>
    <mergeCell ref="A32:C32"/>
    <mergeCell ref="BJ33:BM33"/>
    <mergeCell ref="BN33:BO33"/>
    <mergeCell ref="AA33:AC33"/>
    <mergeCell ref="AD33:AF33"/>
    <mergeCell ref="AG33:AI33"/>
    <mergeCell ref="AK33:AM33"/>
    <mergeCell ref="AN33:AP33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9" firstPageNumber="85" orientation="portrait" r:id="rId1"/>
  <headerFooter scaleWithDoc="0" alignWithMargins="0">
    <oddFooter>&amp;C&amp;P</oddFooter>
  </headerFooter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見出し</vt:lpstr>
      <vt:lpstr>1～3</vt:lpstr>
      <vt:lpstr>4～6</vt:lpstr>
      <vt:lpstr>7～9</vt:lpstr>
      <vt:lpstr>10</vt:lpstr>
      <vt:lpstr>11.12</vt:lpstr>
      <vt:lpstr>13.14</vt:lpstr>
      <vt:lpstr>15～19</vt:lpstr>
      <vt:lpstr>'13.14'!Print_Area</vt:lpstr>
      <vt:lpstr>'15～19'!Print_Area</vt:lpstr>
      <vt:lpstr>'4～6'!Print_Area</vt:lpstr>
      <vt:lpstr>見出し!Print_Area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2018-03-09T00:14:55Z</cp:lastPrinted>
  <dcterms:created xsi:type="dcterms:W3CDTF">2001-02-09T02:48:53Z</dcterms:created>
  <dcterms:modified xsi:type="dcterms:W3CDTF">2018-03-15T05:00:38Z</dcterms:modified>
</cp:coreProperties>
</file>