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beppu\fileserver\環境課\08ごみ減量係\02.各種廃棄物関係\01.一般廃棄物関係\01.一般廃棄物等収集量データ関係\年度別収集量実績グラフ\ホームページ掲載用収集量グラフ PDF版\R5年度分（R6年10月掲載）完成\"/>
    </mc:Choice>
  </mc:AlternateContent>
  <xr:revisionPtr revIDLastSave="0" documentId="13_ncr:1_{80624AF0-A960-49DD-8E35-AFCBDB7C5815}" xr6:coauthVersionLast="36" xr6:coauthVersionMax="36" xr10:uidLastSave="{00000000-0000-0000-0000-000000000000}"/>
  <bookViews>
    <workbookView xWindow="0" yWindow="0" windowWidth="19935" windowHeight="4470" activeTab="3" xr2:uid="{00000000-000D-0000-FFFF-FFFF00000000}"/>
  </bookViews>
  <sheets>
    <sheet name="年毎" sheetId="4" r:id="rId1"/>
    <sheet name="月毎" sheetId="2" r:id="rId2"/>
    <sheet name="年度詳細(R４年度) " sheetId="5" r:id="rId3"/>
    <sheet name="年度詳細(R5年度)" sheetId="6" r:id="rId4"/>
  </sheets>
  <definedNames>
    <definedName name="_xlnm.Print_Area" localSheetId="2">'年度詳細(R４年度) '!$A$1:$L$40</definedName>
    <definedName name="_xlnm.Print_Area" localSheetId="3">'年度詳細(R5年度)'!$A$1:$M$40</definedName>
    <definedName name="_xlnm.Print_Area" localSheetId="0">年毎!$A$1:$K$33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6" l="1"/>
  <c r="H7" i="6"/>
  <c r="G7" i="6"/>
  <c r="F7" i="6"/>
  <c r="E7" i="6"/>
  <c r="D7" i="6"/>
  <c r="C7" i="6"/>
  <c r="H7" i="5" l="1"/>
  <c r="G7" i="5"/>
  <c r="F7" i="5"/>
  <c r="E7" i="5"/>
  <c r="D7" i="5"/>
  <c r="C7" i="5"/>
  <c r="N12" i="2" l="1"/>
  <c r="N11" i="2" l="1"/>
  <c r="N10" i="2"/>
  <c r="N9" i="2"/>
  <c r="N8" i="2"/>
  <c r="N7" i="2"/>
</calcChain>
</file>

<file path=xl/sharedStrings.xml><?xml version="1.0" encoding="utf-8"?>
<sst xmlns="http://schemas.openxmlformats.org/spreadsheetml/2006/main" count="70" uniqueCount="43">
  <si>
    <t>使用済小型家電回収実績</t>
    <rPh sb="0" eb="2">
      <t>シヨウ</t>
    </rPh>
    <rPh sb="2" eb="3">
      <t>ズミ</t>
    </rPh>
    <rPh sb="3" eb="5">
      <t>コガタ</t>
    </rPh>
    <rPh sb="5" eb="7">
      <t>カデン</t>
    </rPh>
    <rPh sb="7" eb="9">
      <t>カイシュウ</t>
    </rPh>
    <rPh sb="9" eb="11">
      <t>ジッセキ</t>
    </rPh>
    <phoneticPr fontId="2"/>
  </si>
  <si>
    <t>（ｋｇ）</t>
    <phoneticPr fontId="2"/>
  </si>
  <si>
    <t>４月</t>
    <rPh sb="1" eb="2">
      <t>ツキ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</si>
  <si>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</si>
  <si>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</si>
  <si>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</si>
  <si>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</si>
  <si>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</si>
  <si>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</si>
  <si>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</si>
  <si>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</si>
  <si>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</si>
  <si>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</si>
  <si>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</si>
  <si>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2"/>
  </si>
  <si>
    <t>H29</t>
  </si>
  <si>
    <t>H28</t>
    <phoneticPr fontId="2"/>
  </si>
  <si>
    <t>H27</t>
    <phoneticPr fontId="2"/>
  </si>
  <si>
    <t>H26</t>
    <phoneticPr fontId="2"/>
  </si>
  <si>
    <t>H30</t>
    <phoneticPr fontId="2"/>
  </si>
  <si>
    <t>H31</t>
    <phoneticPr fontId="2"/>
  </si>
  <si>
    <t>使用済小型家電年度別回収実績</t>
    <rPh sb="0" eb="2">
      <t>シヨウ</t>
    </rPh>
    <rPh sb="2" eb="3">
      <t>ズミ</t>
    </rPh>
    <rPh sb="3" eb="5">
      <t>コガタ</t>
    </rPh>
    <rPh sb="5" eb="7">
      <t>カデン</t>
    </rPh>
    <rPh sb="7" eb="9">
      <t>ネンド</t>
    </rPh>
    <rPh sb="9" eb="10">
      <t>ベツ</t>
    </rPh>
    <rPh sb="10" eb="12">
      <t>カイシュウ</t>
    </rPh>
    <rPh sb="12" eb="14">
      <t>ジッセキ</t>
    </rPh>
    <phoneticPr fontId="2"/>
  </si>
  <si>
    <t>Ｈ26</t>
    <phoneticPr fontId="2"/>
  </si>
  <si>
    <t>Ｈ27</t>
    <phoneticPr fontId="2"/>
  </si>
  <si>
    <t>Ｈ28</t>
  </si>
  <si>
    <t>Ｈ29</t>
  </si>
  <si>
    <t>Ｈ30</t>
  </si>
  <si>
    <t>Ｈ31（Ｒ1）</t>
    <phoneticPr fontId="2"/>
  </si>
  <si>
    <t>収集量</t>
    <rPh sb="0" eb="2">
      <t>シュウシュウ</t>
    </rPh>
    <rPh sb="2" eb="3">
      <t>リョウ</t>
    </rPh>
    <phoneticPr fontId="2"/>
  </si>
  <si>
    <t>年度</t>
    <rPh sb="0" eb="2">
      <t>ネンド</t>
    </rPh>
    <phoneticPr fontId="2"/>
  </si>
  <si>
    <t>（単位：キロ）</t>
    <rPh sb="1" eb="3">
      <t>タンイ</t>
    </rPh>
    <phoneticPr fontId="2"/>
  </si>
  <si>
    <t>拠点回収量</t>
    <rPh sb="0" eb="2">
      <t>キョテン</t>
    </rPh>
    <rPh sb="2" eb="4">
      <t>カイシュウ</t>
    </rPh>
    <rPh sb="4" eb="5">
      <t>リョウ</t>
    </rPh>
    <phoneticPr fontId="2"/>
  </si>
  <si>
    <t>x</t>
    <phoneticPr fontId="2"/>
  </si>
  <si>
    <t>ピックアップ回収量</t>
    <rPh sb="6" eb="8">
      <t>カイシュウ</t>
    </rPh>
    <rPh sb="8" eb="9">
      <t>リョウ</t>
    </rPh>
    <phoneticPr fontId="2"/>
  </si>
  <si>
    <t>(用語説明）</t>
    <rPh sb="1" eb="3">
      <t>ヨウゴ</t>
    </rPh>
    <rPh sb="3" eb="5">
      <t>セツメイ</t>
    </rPh>
    <phoneticPr fontId="2"/>
  </si>
  <si>
    <t>　</t>
    <phoneticPr fontId="2"/>
  </si>
  <si>
    <t>【単位：キロ】</t>
    <rPh sb="1" eb="3">
      <t>タンイ</t>
    </rPh>
    <phoneticPr fontId="2"/>
  </si>
  <si>
    <t>回収量合計</t>
    <rPh sb="0" eb="2">
      <t>カイシュウ</t>
    </rPh>
    <rPh sb="2" eb="3">
      <t>リョウ</t>
    </rPh>
    <rPh sb="3" eb="5">
      <t>ゴウケイ</t>
    </rPh>
    <phoneticPr fontId="2"/>
  </si>
  <si>
    <t xml:space="preserve">  ピックアップ回収・・・職員が不燃物収集時に対象品目を選別して回収したもの
  拠点回収・・・別府市役所、各出張所、リサイクル情報センター内に回収ボックスを設置して回収したもの</t>
    <rPh sb="8" eb="10">
      <t>カイシュウ</t>
    </rPh>
    <rPh sb="13" eb="15">
      <t>ショクイン</t>
    </rPh>
    <rPh sb="16" eb="19">
      <t>フネンブツ</t>
    </rPh>
    <rPh sb="19" eb="21">
      <t>シュウシュウ</t>
    </rPh>
    <rPh sb="21" eb="22">
      <t>ジ</t>
    </rPh>
    <rPh sb="23" eb="25">
      <t>タイショウ</t>
    </rPh>
    <rPh sb="25" eb="27">
      <t>ヒンモク</t>
    </rPh>
    <rPh sb="28" eb="30">
      <t>センベツ</t>
    </rPh>
    <rPh sb="32" eb="34">
      <t>カイシュウ</t>
    </rPh>
    <rPh sb="41" eb="43">
      <t>キョテン</t>
    </rPh>
    <rPh sb="43" eb="45">
      <t>カイシュウ</t>
    </rPh>
    <rPh sb="48" eb="51">
      <t>ベップシ</t>
    </rPh>
    <rPh sb="51" eb="53">
      <t>ヤクショ</t>
    </rPh>
    <rPh sb="54" eb="55">
      <t>カク</t>
    </rPh>
    <rPh sb="55" eb="57">
      <t>シュッチョウ</t>
    </rPh>
    <rPh sb="57" eb="58">
      <t>ショ</t>
    </rPh>
    <rPh sb="64" eb="66">
      <t>ジョウホウ</t>
    </rPh>
    <rPh sb="70" eb="71">
      <t>ナイ</t>
    </rPh>
    <rPh sb="72" eb="74">
      <t>カイシュウ</t>
    </rPh>
    <rPh sb="79" eb="81">
      <t>セッチ</t>
    </rPh>
    <rPh sb="83" eb="85">
      <t>カイシュウ</t>
    </rPh>
    <phoneticPr fontId="2"/>
  </si>
  <si>
    <t>Ｒ2</t>
  </si>
  <si>
    <t>Ｒ3</t>
    <phoneticPr fontId="2"/>
  </si>
  <si>
    <t>Ｒ4</t>
  </si>
  <si>
    <t>Ｒ5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</si>
</sst>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"/>
    <numFmt numFmtId="178" formatCode="#,##0.0_);[Red]\(#,##0.0\)"/>
  </numFmts>
  <fonts count="17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6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77" fontId="0" fillId="0" borderId="2" xfId="0" applyNumberFormat="1" applyBorder="1">
      <alignment vertical="center"/>
    </xf>
    <xf numFmtId="0" fontId="0" fillId="6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0" fillId="0" borderId="0" xfId="0" applyFill="1" applyBorder="1" applyAlignment="1">
      <alignment horizontal="center" vertical="center"/>
    </xf>
    <xf numFmtId="0" fontId="0" fillId="0" borderId="14" xfId="0" applyBorder="1">
      <alignment vertical="center"/>
    </xf>
    <xf numFmtId="0" fontId="3" fillId="0" borderId="0" xfId="0" applyFont="1" applyBorder="1" applyAlignment="1">
      <alignment horizontal="right" wrapText="1"/>
    </xf>
    <xf numFmtId="0" fontId="5" fillId="9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178" fontId="7" fillId="0" borderId="13" xfId="0" applyNumberFormat="1" applyFont="1" applyFill="1" applyBorder="1" applyAlignment="1">
      <alignment horizontal="center" vertical="center"/>
    </xf>
    <xf numFmtId="178" fontId="7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2" fillId="0" borderId="0" xfId="0" applyFont="1" applyAlignment="1">
      <alignment horizontal="right" wrapText="1"/>
    </xf>
    <xf numFmtId="0" fontId="12" fillId="0" borderId="0" xfId="0" applyFont="1" applyBorder="1" applyAlignment="1">
      <alignment horizontal="right" wrapText="1"/>
    </xf>
    <xf numFmtId="0" fontId="13" fillId="9" borderId="2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178" fontId="14" fillId="0" borderId="2" xfId="0" applyNumberFormat="1" applyFont="1" applyFill="1" applyBorder="1" applyAlignment="1">
      <alignment horizontal="center" vertical="center"/>
    </xf>
    <xf numFmtId="0" fontId="11" fillId="0" borderId="14" xfId="0" applyFont="1" applyBorder="1">
      <alignment vertical="center"/>
    </xf>
    <xf numFmtId="178" fontId="14" fillId="0" borderId="13" xfId="0" applyNumberFormat="1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horizontal="center" vertical="center"/>
    </xf>
    <xf numFmtId="178" fontId="14" fillId="0" borderId="4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3" fillId="10" borderId="13" xfId="0" applyFont="1" applyFill="1" applyBorder="1" applyAlignment="1">
      <alignment horizontal="center" vertical="center"/>
    </xf>
    <xf numFmtId="0" fontId="13" fillId="11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66"/>
      <color rgb="FFFF9999"/>
      <color rgb="FF99FF9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（キロ）</a:t>
            </a:r>
          </a:p>
        </c:rich>
      </c:tx>
      <c:layout>
        <c:manualLayout>
          <c:xMode val="edge"/>
          <c:yMode val="edge"/>
          <c:x val="1.815619475309686E-3"/>
          <c:y val="1.7109759009361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107589928524175E-2"/>
          <c:y val="6.7286799024761854E-2"/>
          <c:w val="0.94189241007147584"/>
          <c:h val="0.897528903742589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年毎!$C$7</c:f>
              <c:strCache>
                <c:ptCount val="1"/>
                <c:pt idx="0">
                  <c:v>収集量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年毎!$D$6:$I$6</c:f>
              <c:strCache>
                <c:ptCount val="6"/>
                <c:pt idx="0">
                  <c:v>Ｈ26</c:v>
                </c:pt>
                <c:pt idx="1">
                  <c:v>Ｈ27</c:v>
                </c:pt>
                <c:pt idx="2">
                  <c:v>Ｈ28</c:v>
                </c:pt>
                <c:pt idx="3">
                  <c:v>Ｈ29</c:v>
                </c:pt>
                <c:pt idx="4">
                  <c:v>Ｈ30</c:v>
                </c:pt>
                <c:pt idx="5">
                  <c:v>Ｈ31（Ｒ1）</c:v>
                </c:pt>
              </c:strCache>
            </c:strRef>
          </c:cat>
          <c:val>
            <c:numRef>
              <c:f>年毎!$D$7:$I$7</c:f>
              <c:numCache>
                <c:formatCode>General</c:formatCode>
                <c:ptCount val="6"/>
                <c:pt idx="0">
                  <c:v>2539</c:v>
                </c:pt>
                <c:pt idx="1">
                  <c:v>3010.2</c:v>
                </c:pt>
                <c:pt idx="2">
                  <c:v>2642.1</c:v>
                </c:pt>
                <c:pt idx="3">
                  <c:v>2936.6</c:v>
                </c:pt>
                <c:pt idx="4">
                  <c:v>2787.6</c:v>
                </c:pt>
                <c:pt idx="5">
                  <c:v>1234.5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6-4F15-931E-7F6994F0E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8464776"/>
        <c:axId val="498463136"/>
      </c:barChart>
      <c:catAx>
        <c:axId val="498464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8463136"/>
        <c:crosses val="autoZero"/>
        <c:auto val="1"/>
        <c:lblAlgn val="ctr"/>
        <c:lblOffset val="100"/>
        <c:noMultiLvlLbl val="0"/>
      </c:catAx>
      <c:valAx>
        <c:axId val="49846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846477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月毎!$A$7</c:f>
              <c:strCache>
                <c:ptCount val="1"/>
                <c:pt idx="0">
                  <c:v>H26</c:v>
                </c:pt>
              </c:strCache>
            </c:strRef>
          </c:tx>
          <c:spPr>
            <a:solidFill>
              <a:srgbClr val="99FF99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月毎!$B$6:$M$6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月毎!$B$7:$M$7</c:f>
              <c:numCache>
                <c:formatCode>General</c:formatCode>
                <c:ptCount val="12"/>
                <c:pt idx="3">
                  <c:v>272.7</c:v>
                </c:pt>
                <c:pt idx="4">
                  <c:v>197.3</c:v>
                </c:pt>
                <c:pt idx="5">
                  <c:v>224.5</c:v>
                </c:pt>
                <c:pt idx="6">
                  <c:v>332.7</c:v>
                </c:pt>
                <c:pt idx="7">
                  <c:v>265.3</c:v>
                </c:pt>
                <c:pt idx="8">
                  <c:v>318.89999999999998</c:v>
                </c:pt>
                <c:pt idx="9">
                  <c:v>303.3</c:v>
                </c:pt>
                <c:pt idx="10">
                  <c:v>328.6</c:v>
                </c:pt>
                <c:pt idx="11">
                  <c:v>295.7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BB-4E19-8829-BE3173CCBA77}"/>
            </c:ext>
          </c:extLst>
        </c:ser>
        <c:ser>
          <c:idx val="1"/>
          <c:order val="1"/>
          <c:tx>
            <c:strRef>
              <c:f>月毎!$A$8</c:f>
              <c:strCache>
                <c:ptCount val="1"/>
                <c:pt idx="0">
                  <c:v>H27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月毎!$B$6:$M$6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月毎!$B$8:$M$8</c:f>
              <c:numCache>
                <c:formatCode>General</c:formatCode>
                <c:ptCount val="12"/>
                <c:pt idx="0">
                  <c:v>323.7</c:v>
                </c:pt>
                <c:pt idx="1">
                  <c:v>312.60000000000002</c:v>
                </c:pt>
                <c:pt idx="2">
                  <c:v>194.9</c:v>
                </c:pt>
                <c:pt idx="3">
                  <c:v>189.4</c:v>
                </c:pt>
                <c:pt idx="4">
                  <c:v>208.8</c:v>
                </c:pt>
                <c:pt idx="5">
                  <c:v>271</c:v>
                </c:pt>
                <c:pt idx="6">
                  <c:v>300.60000000000002</c:v>
                </c:pt>
                <c:pt idx="7">
                  <c:v>220.2</c:v>
                </c:pt>
                <c:pt idx="8">
                  <c:v>273.7</c:v>
                </c:pt>
                <c:pt idx="9">
                  <c:v>238.8</c:v>
                </c:pt>
                <c:pt idx="10">
                  <c:v>178.7</c:v>
                </c:pt>
                <c:pt idx="11">
                  <c:v>297.8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BB-4E19-8829-BE3173CCBA77}"/>
            </c:ext>
          </c:extLst>
        </c:ser>
        <c:ser>
          <c:idx val="2"/>
          <c:order val="2"/>
          <c:tx>
            <c:strRef>
              <c:f>月毎!$A$9</c:f>
              <c:strCache>
                <c:ptCount val="1"/>
                <c:pt idx="0">
                  <c:v>H28</c:v>
                </c:pt>
              </c:strCache>
            </c:strRef>
          </c:tx>
          <c:spPr>
            <a:solidFill>
              <a:srgbClr val="FF9999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月毎!$B$6:$M$6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月毎!$B$9:$M$9</c:f>
              <c:numCache>
                <c:formatCode>General</c:formatCode>
                <c:ptCount val="12"/>
                <c:pt idx="0">
                  <c:v>265</c:v>
                </c:pt>
                <c:pt idx="1">
                  <c:v>264.8</c:v>
                </c:pt>
                <c:pt idx="2">
                  <c:v>190.2</c:v>
                </c:pt>
                <c:pt idx="3">
                  <c:v>161.5</c:v>
                </c:pt>
                <c:pt idx="4">
                  <c:v>200</c:v>
                </c:pt>
                <c:pt idx="5">
                  <c:v>153.4</c:v>
                </c:pt>
                <c:pt idx="6">
                  <c:v>208.7</c:v>
                </c:pt>
                <c:pt idx="7">
                  <c:v>249</c:v>
                </c:pt>
                <c:pt idx="8">
                  <c:v>266</c:v>
                </c:pt>
                <c:pt idx="9">
                  <c:v>224.5</c:v>
                </c:pt>
                <c:pt idx="10">
                  <c:v>225.4</c:v>
                </c:pt>
                <c:pt idx="11">
                  <c:v>233.6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BB-4E19-8829-BE3173CCBA77}"/>
            </c:ext>
          </c:extLst>
        </c:ser>
        <c:ser>
          <c:idx val="3"/>
          <c:order val="3"/>
          <c:tx>
            <c:strRef>
              <c:f>月毎!$A$10</c:f>
              <c:strCache>
                <c:ptCount val="1"/>
                <c:pt idx="0">
                  <c:v>H29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月毎!$B$6:$M$6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月毎!$B$10:$M$10</c:f>
              <c:numCache>
                <c:formatCode>0.0</c:formatCode>
                <c:ptCount val="12"/>
                <c:pt idx="0" formatCode="General">
                  <c:v>277.7</c:v>
                </c:pt>
                <c:pt idx="1">
                  <c:v>299</c:v>
                </c:pt>
                <c:pt idx="2" formatCode="General">
                  <c:v>282.10000000000002</c:v>
                </c:pt>
                <c:pt idx="3" formatCode="General">
                  <c:v>243.4</c:v>
                </c:pt>
                <c:pt idx="4" formatCode="General">
                  <c:v>250.4</c:v>
                </c:pt>
                <c:pt idx="5" formatCode="General">
                  <c:v>196.4</c:v>
                </c:pt>
                <c:pt idx="6" formatCode="General">
                  <c:v>179.2</c:v>
                </c:pt>
                <c:pt idx="7" formatCode="General">
                  <c:v>266.2</c:v>
                </c:pt>
                <c:pt idx="8" formatCode="General">
                  <c:v>271.60000000000002</c:v>
                </c:pt>
                <c:pt idx="9" formatCode="General">
                  <c:v>195.6</c:v>
                </c:pt>
                <c:pt idx="10" formatCode="General">
                  <c:v>176.5</c:v>
                </c:pt>
                <c:pt idx="11" formatCode="General">
                  <c:v>298.5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BB-4E19-8829-BE3173CCBA77}"/>
            </c:ext>
          </c:extLst>
        </c:ser>
        <c:ser>
          <c:idx val="4"/>
          <c:order val="4"/>
          <c:tx>
            <c:strRef>
              <c:f>月毎!$A$11</c:f>
              <c:strCache>
                <c:ptCount val="1"/>
                <c:pt idx="0">
                  <c:v>H30</c:v>
                </c:pt>
              </c:strCache>
            </c:strRef>
          </c:tx>
          <c:invertIfNegative val="0"/>
          <c:cat>
            <c:strRef>
              <c:f>月毎!$B$6:$M$6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月毎!$B$11:$M$11</c:f>
              <c:numCache>
                <c:formatCode>0.0</c:formatCode>
                <c:ptCount val="12"/>
                <c:pt idx="0" formatCode="General">
                  <c:v>246.7</c:v>
                </c:pt>
                <c:pt idx="1">
                  <c:v>201.9</c:v>
                </c:pt>
                <c:pt idx="2" formatCode="General">
                  <c:v>219.7</c:v>
                </c:pt>
                <c:pt idx="3" formatCode="General">
                  <c:v>117.5</c:v>
                </c:pt>
                <c:pt idx="4" formatCode="General">
                  <c:v>257.8</c:v>
                </c:pt>
                <c:pt idx="5" formatCode="General">
                  <c:v>191.1</c:v>
                </c:pt>
                <c:pt idx="6" formatCode="General">
                  <c:v>246.9</c:v>
                </c:pt>
                <c:pt idx="7" formatCode="General">
                  <c:v>219.9</c:v>
                </c:pt>
                <c:pt idx="8" formatCode="General">
                  <c:v>261</c:v>
                </c:pt>
                <c:pt idx="9" formatCode="General">
                  <c:v>233.3</c:v>
                </c:pt>
                <c:pt idx="10" formatCode="General">
                  <c:v>237.6</c:v>
                </c:pt>
                <c:pt idx="11" formatCode="General">
                  <c:v>354.2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BB-4E19-8829-BE3173CCBA77}"/>
            </c:ext>
          </c:extLst>
        </c:ser>
        <c:ser>
          <c:idx val="5"/>
          <c:order val="5"/>
          <c:tx>
            <c:strRef>
              <c:f>月毎!$A$12</c:f>
              <c:strCache>
                <c:ptCount val="1"/>
                <c:pt idx="0">
                  <c:v>H31</c:v>
                </c:pt>
              </c:strCache>
            </c:strRef>
          </c:tx>
          <c:invertIfNegative val="0"/>
          <c:cat>
            <c:strRef>
              <c:f>月毎!$B$6:$M$6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月毎!$B$12:$M$12</c:f>
              <c:numCache>
                <c:formatCode>0.0</c:formatCode>
                <c:ptCount val="12"/>
                <c:pt idx="0" formatCode="General">
                  <c:v>314.10000000000002</c:v>
                </c:pt>
                <c:pt idx="1">
                  <c:v>184.4</c:v>
                </c:pt>
                <c:pt idx="2" formatCode="General">
                  <c:v>0</c:v>
                </c:pt>
                <c:pt idx="3" formatCode="General">
                  <c:v>259.5</c:v>
                </c:pt>
                <c:pt idx="4" formatCode="General">
                  <c:v>64.3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143.9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268.3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BB-4E19-8829-BE3173CCB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257552"/>
        <c:axId val="178255984"/>
      </c:barChart>
      <c:catAx>
        <c:axId val="178257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8255984"/>
        <c:crosses val="autoZero"/>
        <c:auto val="1"/>
        <c:lblAlgn val="ctr"/>
        <c:lblOffset val="100"/>
        <c:noMultiLvlLbl val="0"/>
      </c:catAx>
      <c:valAx>
        <c:axId val="178255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8257552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</c:spPr>
    </c:plotArea>
    <c:legend>
      <c:legendPos val="r"/>
      <c:layout>
        <c:manualLayout>
          <c:xMode val="edge"/>
          <c:yMode val="edge"/>
          <c:x val="0.94399432280857376"/>
          <c:y val="0.3466249924866262"/>
          <c:w val="4.7467030683435732E-2"/>
          <c:h val="0.61887893784269332"/>
        </c:manualLayout>
      </c:layout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/>
              <a:t>（キロ）</a:t>
            </a:r>
          </a:p>
        </c:rich>
      </c:tx>
      <c:layout>
        <c:manualLayout>
          <c:xMode val="edge"/>
          <c:yMode val="edge"/>
          <c:x val="4.2529250266013771E-4"/>
          <c:y val="1.36824286301956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'年度詳細(R４年度) '!$B$7</c:f>
              <c:strCache>
                <c:ptCount val="1"/>
                <c:pt idx="0">
                  <c:v>ピックアップ回収量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'年度詳細(R４年度) '!$C$6:$K$6</c:f>
              <c:strCache>
                <c:ptCount val="9"/>
                <c:pt idx="0">
                  <c:v>Ｈ26</c:v>
                </c:pt>
                <c:pt idx="1">
                  <c:v>Ｈ27</c:v>
                </c:pt>
                <c:pt idx="2">
                  <c:v>Ｈ28</c:v>
                </c:pt>
                <c:pt idx="3">
                  <c:v>Ｈ29</c:v>
                </c:pt>
                <c:pt idx="4">
                  <c:v>Ｈ30</c:v>
                </c:pt>
                <c:pt idx="5">
                  <c:v>Ｈ31（Ｒ1）</c:v>
                </c:pt>
                <c:pt idx="6">
                  <c:v>Ｒ2</c:v>
                </c:pt>
                <c:pt idx="7">
                  <c:v>Ｒ3</c:v>
                </c:pt>
                <c:pt idx="8">
                  <c:v>Ｒ4</c:v>
                </c:pt>
              </c:strCache>
            </c:strRef>
          </c:cat>
          <c:val>
            <c:numRef>
              <c:f>'年度詳細(R４年度) '!$C$7:$K$7</c:f>
              <c:numCache>
                <c:formatCode>#,##0.0_);[Red]\(#,##0.0\)</c:formatCode>
                <c:ptCount val="9"/>
                <c:pt idx="0">
                  <c:v>2505.5</c:v>
                </c:pt>
                <c:pt idx="1">
                  <c:v>2960.2</c:v>
                </c:pt>
                <c:pt idx="2">
                  <c:v>2607.9</c:v>
                </c:pt>
                <c:pt idx="3">
                  <c:v>2827.6</c:v>
                </c:pt>
                <c:pt idx="4">
                  <c:v>2644.5</c:v>
                </c:pt>
                <c:pt idx="5">
                  <c:v>1146.5</c:v>
                </c:pt>
                <c:pt idx="6">
                  <c:v>1874.7</c:v>
                </c:pt>
                <c:pt idx="7">
                  <c:v>4462.3999999999996</c:v>
                </c:pt>
                <c:pt idx="8">
                  <c:v>2179.91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9C-4BDC-A14A-D2AEED4521F8}"/>
            </c:ext>
          </c:extLst>
        </c:ser>
        <c:ser>
          <c:idx val="1"/>
          <c:order val="1"/>
          <c:tx>
            <c:strRef>
              <c:f>'年度詳細(R４年度) '!$B$8</c:f>
              <c:strCache>
                <c:ptCount val="1"/>
                <c:pt idx="0">
                  <c:v>拠点回収量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'年度詳細(R４年度) '!$C$6:$K$6</c:f>
              <c:strCache>
                <c:ptCount val="9"/>
                <c:pt idx="0">
                  <c:v>Ｈ26</c:v>
                </c:pt>
                <c:pt idx="1">
                  <c:v>Ｈ27</c:v>
                </c:pt>
                <c:pt idx="2">
                  <c:v>Ｈ28</c:v>
                </c:pt>
                <c:pt idx="3">
                  <c:v>Ｈ29</c:v>
                </c:pt>
                <c:pt idx="4">
                  <c:v>Ｈ30</c:v>
                </c:pt>
                <c:pt idx="5">
                  <c:v>Ｈ31（Ｒ1）</c:v>
                </c:pt>
                <c:pt idx="6">
                  <c:v>Ｒ2</c:v>
                </c:pt>
                <c:pt idx="7">
                  <c:v>Ｒ3</c:v>
                </c:pt>
                <c:pt idx="8">
                  <c:v>Ｒ4</c:v>
                </c:pt>
              </c:strCache>
            </c:strRef>
          </c:cat>
          <c:val>
            <c:numRef>
              <c:f>'年度詳細(R４年度) '!$C$8:$K$8</c:f>
              <c:numCache>
                <c:formatCode>#,##0.0_);[Red]\(#,##0.0\)</c:formatCode>
                <c:ptCount val="9"/>
                <c:pt idx="0">
                  <c:v>33.5</c:v>
                </c:pt>
                <c:pt idx="1">
                  <c:v>50</c:v>
                </c:pt>
                <c:pt idx="2">
                  <c:v>34.200000000000003</c:v>
                </c:pt>
                <c:pt idx="3">
                  <c:v>109</c:v>
                </c:pt>
                <c:pt idx="4">
                  <c:v>143.1</c:v>
                </c:pt>
                <c:pt idx="5">
                  <c:v>88</c:v>
                </c:pt>
                <c:pt idx="6">
                  <c:v>101.4</c:v>
                </c:pt>
                <c:pt idx="7">
                  <c:v>125.8</c:v>
                </c:pt>
                <c:pt idx="8">
                  <c:v>114.2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9C-4BDC-A14A-D2AEED452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3656592"/>
        <c:axId val="493662824"/>
      </c:barChart>
      <c:catAx>
        <c:axId val="49365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  <a:alpha val="87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3662824"/>
        <c:crosses val="autoZero"/>
        <c:auto val="1"/>
        <c:lblAlgn val="ctr"/>
        <c:lblOffset val="100"/>
        <c:noMultiLvlLbl val="0"/>
      </c:catAx>
      <c:valAx>
        <c:axId val="493662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>
                  <a:alpha val="96000"/>
                </a:schemeClr>
              </a:solidFill>
              <a:round/>
            </a:ln>
            <a:effectLst/>
          </c:spPr>
        </c:majorGridlines>
        <c:numFmt formatCode="#,##0.0_);[Red]\(#,##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3656592"/>
        <c:crosses val="autoZero"/>
        <c:crossBetween val="between"/>
      </c:valAx>
      <c:spPr>
        <a:solidFill>
          <a:schemeClr val="accent2">
            <a:lumMod val="20000"/>
            <a:lumOff val="80000"/>
          </a:schemeClr>
        </a:solidFill>
        <a:ln w="0" cmpd="sng">
          <a:solidFill>
            <a:sysClr val="windowText" lastClr="000000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41691679839564649"/>
          <c:y val="0.94224150991111788"/>
          <c:w val="0.23930975759823278"/>
          <c:h val="4.26088004189425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r>
              <a:rPr lang="ja-JP"/>
              <a:t>（キロ）</a:t>
            </a:r>
          </a:p>
        </c:rich>
      </c:tx>
      <c:layout>
        <c:manualLayout>
          <c:xMode val="edge"/>
          <c:yMode val="edge"/>
          <c:x val="4.2529250266013771E-4"/>
          <c:y val="1.36824286301956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'年度詳細(R5年度)'!$B$7</c:f>
              <c:strCache>
                <c:ptCount val="1"/>
                <c:pt idx="0">
                  <c:v>ピックアップ回収量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'年度詳細(R5年度)'!$C$6:$L$6</c:f>
              <c:strCache>
                <c:ptCount val="10"/>
                <c:pt idx="0">
                  <c:v>Ｈ26</c:v>
                </c:pt>
                <c:pt idx="1">
                  <c:v>Ｈ27</c:v>
                </c:pt>
                <c:pt idx="2">
                  <c:v>Ｈ28</c:v>
                </c:pt>
                <c:pt idx="3">
                  <c:v>Ｈ29</c:v>
                </c:pt>
                <c:pt idx="4">
                  <c:v>Ｈ30</c:v>
                </c:pt>
                <c:pt idx="5">
                  <c:v>Ｈ31（Ｒ1）</c:v>
                </c:pt>
                <c:pt idx="6">
                  <c:v>Ｒ2</c:v>
                </c:pt>
                <c:pt idx="7">
                  <c:v>Ｒ3</c:v>
                </c:pt>
                <c:pt idx="8">
                  <c:v>Ｒ4</c:v>
                </c:pt>
                <c:pt idx="9">
                  <c:v>Ｒ5</c:v>
                </c:pt>
              </c:strCache>
            </c:strRef>
          </c:cat>
          <c:val>
            <c:numRef>
              <c:f>'年度詳細(R5年度)'!$C$7:$L$7</c:f>
              <c:numCache>
                <c:formatCode>#,##0.0_);[Red]\(#,##0.0\)</c:formatCode>
                <c:ptCount val="10"/>
                <c:pt idx="0">
                  <c:v>2505.5</c:v>
                </c:pt>
                <c:pt idx="1">
                  <c:v>2960.2</c:v>
                </c:pt>
                <c:pt idx="2">
                  <c:v>2607.9</c:v>
                </c:pt>
                <c:pt idx="3">
                  <c:v>2827.6</c:v>
                </c:pt>
                <c:pt idx="4">
                  <c:v>2644.5</c:v>
                </c:pt>
                <c:pt idx="5">
                  <c:v>1146.5</c:v>
                </c:pt>
                <c:pt idx="6">
                  <c:v>1874.7</c:v>
                </c:pt>
                <c:pt idx="7">
                  <c:v>4462.3999999999996</c:v>
                </c:pt>
                <c:pt idx="8">
                  <c:v>2179.91</c:v>
                </c:pt>
                <c:pt idx="9">
                  <c:v>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E-474E-8924-B99E4C307EE5}"/>
            </c:ext>
          </c:extLst>
        </c:ser>
        <c:ser>
          <c:idx val="1"/>
          <c:order val="1"/>
          <c:tx>
            <c:strRef>
              <c:f>'年度詳細(R5年度)'!$B$8</c:f>
              <c:strCache>
                <c:ptCount val="1"/>
                <c:pt idx="0">
                  <c:v>拠点回収量</c:v>
                </c:pt>
              </c:strCache>
            </c:strRef>
          </c:tx>
          <c:spPr>
            <a:solidFill>
              <a:srgbClr val="FF9966"/>
            </a:solidFill>
            <a:ln>
              <a:noFill/>
            </a:ln>
            <a:effectLst/>
          </c:spPr>
          <c:invertIfNegative val="0"/>
          <c:cat>
            <c:strRef>
              <c:f>'年度詳細(R5年度)'!$C$6:$L$6</c:f>
              <c:strCache>
                <c:ptCount val="10"/>
                <c:pt idx="0">
                  <c:v>Ｈ26</c:v>
                </c:pt>
                <c:pt idx="1">
                  <c:v>Ｈ27</c:v>
                </c:pt>
                <c:pt idx="2">
                  <c:v>Ｈ28</c:v>
                </c:pt>
                <c:pt idx="3">
                  <c:v>Ｈ29</c:v>
                </c:pt>
                <c:pt idx="4">
                  <c:v>Ｈ30</c:v>
                </c:pt>
                <c:pt idx="5">
                  <c:v>Ｈ31（Ｒ1）</c:v>
                </c:pt>
                <c:pt idx="6">
                  <c:v>Ｒ2</c:v>
                </c:pt>
                <c:pt idx="7">
                  <c:v>Ｒ3</c:v>
                </c:pt>
                <c:pt idx="8">
                  <c:v>Ｒ4</c:v>
                </c:pt>
                <c:pt idx="9">
                  <c:v>Ｒ5</c:v>
                </c:pt>
              </c:strCache>
            </c:strRef>
          </c:cat>
          <c:val>
            <c:numRef>
              <c:f>'年度詳細(R5年度)'!$C$8:$L$8</c:f>
              <c:numCache>
                <c:formatCode>#,##0.0_);[Red]\(#,##0.0\)</c:formatCode>
                <c:ptCount val="10"/>
                <c:pt idx="0">
                  <c:v>33.5</c:v>
                </c:pt>
                <c:pt idx="1">
                  <c:v>50</c:v>
                </c:pt>
                <c:pt idx="2">
                  <c:v>34.200000000000003</c:v>
                </c:pt>
                <c:pt idx="3">
                  <c:v>109</c:v>
                </c:pt>
                <c:pt idx="4">
                  <c:v>143.1</c:v>
                </c:pt>
                <c:pt idx="5">
                  <c:v>88</c:v>
                </c:pt>
                <c:pt idx="6">
                  <c:v>101.4</c:v>
                </c:pt>
                <c:pt idx="7">
                  <c:v>125.8</c:v>
                </c:pt>
                <c:pt idx="8">
                  <c:v>114.2</c:v>
                </c:pt>
                <c:pt idx="9">
                  <c:v>152.30000000000001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0E-474E-8924-B99E4C30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3656592"/>
        <c:axId val="493662824"/>
      </c:barChart>
      <c:catAx>
        <c:axId val="49365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493662824"/>
        <c:crosses val="autoZero"/>
        <c:auto val="1"/>
        <c:lblAlgn val="ctr"/>
        <c:lblOffset val="100"/>
        <c:noMultiLvlLbl val="0"/>
      </c:catAx>
      <c:valAx>
        <c:axId val="493662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>
                  <a:alpha val="96000"/>
                </a:schemeClr>
              </a:solidFill>
              <a:round/>
            </a:ln>
            <a:effectLst/>
          </c:spPr>
        </c:majorGridlines>
        <c:numFmt formatCode="#,##0.0_);[Red]\(#,##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493656592"/>
        <c:crosses val="autoZero"/>
        <c:crossBetween val="between"/>
      </c:valAx>
      <c:spPr>
        <a:solidFill>
          <a:schemeClr val="accent2">
            <a:lumMod val="20000"/>
            <a:lumOff val="80000"/>
          </a:schemeClr>
        </a:solidFill>
        <a:ln w="0" cmpd="sng">
          <a:solidFill>
            <a:sysClr val="windowText" lastClr="000000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24078934395674187"/>
          <c:y val="0.91735529875296851"/>
          <c:w val="0.5063180135213059"/>
          <c:h val="8.2090438795696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IZ UDPゴシック" panose="020B0400000000000000" pitchFamily="50" charset="-128"/>
          <a:ea typeface="BIZ UDP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</xdr:row>
      <xdr:rowOff>267492</xdr:rowOff>
    </xdr:from>
    <xdr:to>
      <xdr:col>9</xdr:col>
      <xdr:colOff>365126</xdr:colOff>
      <xdr:row>31</xdr:row>
      <xdr:rowOff>79375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5627B0-C861-4B6D-A106-96259AEB1B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13</xdr:row>
      <xdr:rowOff>9524</xdr:rowOff>
    </xdr:from>
    <xdr:to>
      <xdr:col>14</xdr:col>
      <xdr:colOff>168672</xdr:colOff>
      <xdr:row>29</xdr:row>
      <xdr:rowOff>69454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1459757-62F2-4484-AE0C-811E00F529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54429</xdr:colOff>
      <xdr:row>10</xdr:row>
      <xdr:rowOff>222552</xdr:rowOff>
    </xdr:from>
    <xdr:to>
      <xdr:col>10</xdr:col>
      <xdr:colOff>1347107</xdr:colOff>
      <xdr:row>34</xdr:row>
      <xdr:rowOff>231321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A08E35B-A397-46CC-816A-6B7D2C97D9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13607</xdr:colOff>
      <xdr:row>9</xdr:row>
      <xdr:rowOff>304195</xdr:rowOff>
    </xdr:from>
    <xdr:to>
      <xdr:col>11</xdr:col>
      <xdr:colOff>1360713</xdr:colOff>
      <xdr:row>35</xdr:row>
      <xdr:rowOff>136072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64F3515-142B-414E-8993-0C98C95A58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83C98-EBE4-424A-B420-B7113054BEAE}">
  <dimension ref="A1:N14"/>
  <sheetViews>
    <sheetView view="pageBreakPreview" zoomScale="60" zoomScaleNormal="96" workbookViewId="0">
      <selection activeCell="A6" sqref="A6"/>
    </sheetView>
  </sheetViews>
  <sheetFormatPr defaultRowHeight="18.75" x14ac:dyDescent="0.4"/>
  <cols>
    <col min="1" max="1" width="9.125" customWidth="1"/>
    <col min="2" max="2" width="17" customWidth="1"/>
    <col min="3" max="3" width="14.75" style="16" customWidth="1"/>
    <col min="4" max="9" width="12.75" style="16" customWidth="1"/>
    <col min="10" max="14" width="8.375" customWidth="1"/>
  </cols>
  <sheetData>
    <row r="1" spans="1:14" ht="13.5" customHeight="1" x14ac:dyDescent="0.4">
      <c r="A1" s="54" t="s">
        <v>21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25"/>
      <c r="M1" s="25"/>
      <c r="N1" s="25"/>
    </row>
    <row r="2" spans="1:14" ht="13.5" customHeight="1" x14ac:dyDescent="0.4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25"/>
      <c r="M2" s="25"/>
      <c r="N2" s="25"/>
    </row>
    <row r="3" spans="1:14" ht="13.5" customHeight="1" x14ac:dyDescent="0.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25"/>
      <c r="M3" s="25"/>
      <c r="N3" s="25"/>
    </row>
    <row r="4" spans="1:14" ht="13.5" customHeight="1" x14ac:dyDescent="0.4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25"/>
      <c r="M4" s="25"/>
      <c r="N4" s="25"/>
    </row>
    <row r="5" spans="1:14" ht="55.5" customHeight="1" thickBot="1" x14ac:dyDescent="0.45">
      <c r="C5"/>
      <c r="I5" s="16" t="s">
        <v>30</v>
      </c>
      <c r="J5" s="16"/>
    </row>
    <row r="6" spans="1:14" ht="24.95" customHeight="1" thickBot="1" x14ac:dyDescent="0.45">
      <c r="C6" s="17" t="s">
        <v>29</v>
      </c>
      <c r="D6" s="18" t="s">
        <v>22</v>
      </c>
      <c r="E6" s="18" t="s">
        <v>23</v>
      </c>
      <c r="F6" s="19" t="s">
        <v>24</v>
      </c>
      <c r="G6" s="19" t="s">
        <v>25</v>
      </c>
      <c r="H6" s="19" t="s">
        <v>26</v>
      </c>
      <c r="I6" s="20" t="s">
        <v>27</v>
      </c>
      <c r="J6" s="16"/>
    </row>
    <row r="7" spans="1:14" ht="24.95" customHeight="1" thickTop="1" thickBot="1" x14ac:dyDescent="0.45">
      <c r="C7" s="21" t="s">
        <v>28</v>
      </c>
      <c r="D7" s="22">
        <v>2539</v>
      </c>
      <c r="E7" s="22">
        <v>3010.2</v>
      </c>
      <c r="F7" s="23">
        <v>2642.1</v>
      </c>
      <c r="G7" s="23">
        <v>2936.6</v>
      </c>
      <c r="H7" s="23">
        <v>2787.6</v>
      </c>
      <c r="I7" s="24">
        <v>1234.5</v>
      </c>
      <c r="J7" s="16"/>
    </row>
    <row r="8" spans="1:14" ht="24.95" customHeight="1" x14ac:dyDescent="0.4">
      <c r="C8" s="29"/>
      <c r="D8" s="6"/>
      <c r="E8" s="6"/>
      <c r="F8" s="6"/>
      <c r="G8" s="6"/>
      <c r="H8" s="6"/>
      <c r="I8" s="6"/>
      <c r="J8" s="16"/>
    </row>
    <row r="9" spans="1:14" ht="177" customHeight="1" x14ac:dyDescent="0.4"/>
    <row r="10" spans="1:14" ht="18.95" customHeight="1" x14ac:dyDescent="0.4"/>
    <row r="12" spans="1:14" ht="18.95" customHeight="1" x14ac:dyDescent="0.4"/>
    <row r="13" spans="1:14" ht="18.95" customHeight="1" x14ac:dyDescent="0.4"/>
    <row r="14" spans="1:14" ht="18.95" customHeight="1" x14ac:dyDescent="0.4"/>
  </sheetData>
  <mergeCells count="1">
    <mergeCell ref="A1:K4"/>
  </mergeCells>
  <phoneticPr fontId="2"/>
  <pageMargins left="0.7" right="0.7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EBDD3-0B87-4A82-B2F4-B11DD2B8B01A}">
  <dimension ref="A1:N13"/>
  <sheetViews>
    <sheetView zoomScale="96" zoomScaleNormal="96" workbookViewId="0">
      <selection sqref="A1:N4"/>
    </sheetView>
  </sheetViews>
  <sheetFormatPr defaultRowHeight="18.75" x14ac:dyDescent="0.4"/>
  <cols>
    <col min="1" max="1" width="9.125" customWidth="1"/>
    <col min="2" max="14" width="8.375" customWidth="1"/>
  </cols>
  <sheetData>
    <row r="1" spans="1:14" ht="13.5" customHeight="1" x14ac:dyDescent="0.4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3.5" customHeight="1" x14ac:dyDescent="0.4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13.5" customHeight="1" x14ac:dyDescent="0.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13.5" customHeight="1" x14ac:dyDescent="0.4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4" ht="19.5" x14ac:dyDescent="0.4">
      <c r="E5" s="1"/>
      <c r="M5" s="55" t="s">
        <v>1</v>
      </c>
      <c r="N5" s="55"/>
    </row>
    <row r="6" spans="1:14" ht="18.95" customHeight="1" x14ac:dyDescent="0.4">
      <c r="A6" s="2"/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8" t="s">
        <v>8</v>
      </c>
      <c r="I6" s="8" t="s">
        <v>9</v>
      </c>
      <c r="J6" s="8" t="s">
        <v>10</v>
      </c>
      <c r="K6" s="8" t="s">
        <v>11</v>
      </c>
      <c r="L6" s="8" t="s">
        <v>12</v>
      </c>
      <c r="M6" s="8" t="s">
        <v>13</v>
      </c>
      <c r="N6" s="8" t="s">
        <v>14</v>
      </c>
    </row>
    <row r="7" spans="1:14" ht="18.95" customHeight="1" x14ac:dyDescent="0.4">
      <c r="A7" s="9" t="s">
        <v>18</v>
      </c>
      <c r="B7" s="3"/>
      <c r="C7" s="3"/>
      <c r="D7" s="3"/>
      <c r="E7" s="4">
        <v>272.7</v>
      </c>
      <c r="F7" s="4">
        <v>197.3</v>
      </c>
      <c r="G7" s="4">
        <v>224.5</v>
      </c>
      <c r="H7" s="4">
        <v>332.7</v>
      </c>
      <c r="I7" s="4">
        <v>265.3</v>
      </c>
      <c r="J7" s="4">
        <v>318.89999999999998</v>
      </c>
      <c r="K7" s="4">
        <v>303.3</v>
      </c>
      <c r="L7" s="4">
        <v>328.6</v>
      </c>
      <c r="M7" s="4">
        <v>295.7</v>
      </c>
      <c r="N7" s="5">
        <f>SUM(E7:M7)</f>
        <v>2539</v>
      </c>
    </row>
    <row r="8" spans="1:14" ht="18.95" customHeight="1" x14ac:dyDescent="0.4">
      <c r="A8" s="10" t="s">
        <v>17</v>
      </c>
      <c r="B8" s="4">
        <v>323.7</v>
      </c>
      <c r="C8" s="4">
        <v>312.60000000000002</v>
      </c>
      <c r="D8" s="4">
        <v>194.9</v>
      </c>
      <c r="E8" s="4">
        <v>189.4</v>
      </c>
      <c r="F8" s="4">
        <v>208.8</v>
      </c>
      <c r="G8" s="4">
        <v>271</v>
      </c>
      <c r="H8" s="4">
        <v>300.60000000000002</v>
      </c>
      <c r="I8" s="4">
        <v>220.2</v>
      </c>
      <c r="J8" s="4">
        <v>273.7</v>
      </c>
      <c r="K8" s="4">
        <v>238.8</v>
      </c>
      <c r="L8" s="4">
        <v>178.7</v>
      </c>
      <c r="M8" s="4">
        <v>297.8</v>
      </c>
      <c r="N8" s="4">
        <f>SUM(B8:M8)</f>
        <v>3010.2000000000003</v>
      </c>
    </row>
    <row r="9" spans="1:14" ht="18.95" customHeight="1" x14ac:dyDescent="0.4">
      <c r="A9" s="11" t="s">
        <v>16</v>
      </c>
      <c r="B9" s="4">
        <v>265</v>
      </c>
      <c r="C9" s="4">
        <v>264.8</v>
      </c>
      <c r="D9" s="4">
        <v>190.2</v>
      </c>
      <c r="E9" s="4">
        <v>161.5</v>
      </c>
      <c r="F9" s="4">
        <v>200</v>
      </c>
      <c r="G9" s="4">
        <v>153.4</v>
      </c>
      <c r="H9" s="4">
        <v>208.7</v>
      </c>
      <c r="I9" s="4">
        <v>249</v>
      </c>
      <c r="J9" s="4">
        <v>266</v>
      </c>
      <c r="K9" s="4">
        <v>224.5</v>
      </c>
      <c r="L9" s="4">
        <v>225.4</v>
      </c>
      <c r="M9" s="4">
        <v>233.6</v>
      </c>
      <c r="N9" s="4">
        <f>SUM(B9:M9)</f>
        <v>2642.1000000000004</v>
      </c>
    </row>
    <row r="10" spans="1:14" ht="18.95" customHeight="1" x14ac:dyDescent="0.4">
      <c r="A10" s="13" t="s">
        <v>15</v>
      </c>
      <c r="B10" s="4">
        <v>277.7</v>
      </c>
      <c r="C10" s="12">
        <v>299</v>
      </c>
      <c r="D10" s="4">
        <v>282.10000000000002</v>
      </c>
      <c r="E10" s="4">
        <v>243.4</v>
      </c>
      <c r="F10" s="4">
        <v>250.4</v>
      </c>
      <c r="G10" s="4">
        <v>196.4</v>
      </c>
      <c r="H10" s="4">
        <v>179.2</v>
      </c>
      <c r="I10" s="4">
        <v>266.2</v>
      </c>
      <c r="J10" s="4">
        <v>271.60000000000002</v>
      </c>
      <c r="K10" s="4">
        <v>195.6</v>
      </c>
      <c r="L10" s="4">
        <v>176.5</v>
      </c>
      <c r="M10" s="4">
        <v>298.5</v>
      </c>
      <c r="N10" s="4">
        <f>SUM(B10:M10)</f>
        <v>2936.6000000000004</v>
      </c>
    </row>
    <row r="11" spans="1:14" ht="18.95" customHeight="1" x14ac:dyDescent="0.4">
      <c r="A11" s="14" t="s">
        <v>19</v>
      </c>
      <c r="B11" s="4">
        <v>246.7</v>
      </c>
      <c r="C11" s="12">
        <v>201.9</v>
      </c>
      <c r="D11" s="4">
        <v>219.7</v>
      </c>
      <c r="E11" s="4">
        <v>117.5</v>
      </c>
      <c r="F11" s="4">
        <v>257.8</v>
      </c>
      <c r="G11" s="4">
        <v>191.1</v>
      </c>
      <c r="H11" s="4">
        <v>246.9</v>
      </c>
      <c r="I11" s="4">
        <v>219.9</v>
      </c>
      <c r="J11" s="4">
        <v>261</v>
      </c>
      <c r="K11" s="4">
        <v>233.3</v>
      </c>
      <c r="L11" s="4">
        <v>237.6</v>
      </c>
      <c r="M11" s="4">
        <v>354.2</v>
      </c>
      <c r="N11" s="4">
        <f>SUM(B11:M11)</f>
        <v>2787.6</v>
      </c>
    </row>
    <row r="12" spans="1:14" ht="18.95" customHeight="1" x14ac:dyDescent="0.4">
      <c r="A12" s="15" t="s">
        <v>20</v>
      </c>
      <c r="B12" s="4">
        <v>314.10000000000002</v>
      </c>
      <c r="C12" s="12">
        <v>184.4</v>
      </c>
      <c r="D12" s="4">
        <v>0</v>
      </c>
      <c r="E12" s="4">
        <v>259.5</v>
      </c>
      <c r="F12" s="4">
        <v>64.3</v>
      </c>
      <c r="G12" s="4">
        <v>0</v>
      </c>
      <c r="H12" s="4">
        <v>0</v>
      </c>
      <c r="I12" s="4">
        <v>143.9</v>
      </c>
      <c r="J12" s="4">
        <v>0</v>
      </c>
      <c r="K12" s="4">
        <v>0</v>
      </c>
      <c r="L12" s="4">
        <v>0</v>
      </c>
      <c r="M12" s="4">
        <v>268.3</v>
      </c>
      <c r="N12" s="4">
        <f>SUM(B12:M12)</f>
        <v>1234.5</v>
      </c>
    </row>
    <row r="13" spans="1:14" ht="18.95" customHeight="1" x14ac:dyDescent="0.4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</sheetData>
  <mergeCells count="2">
    <mergeCell ref="A1:N4"/>
    <mergeCell ref="M5:N5"/>
  </mergeCells>
  <phoneticPr fontId="2"/>
  <pageMargins left="0.7" right="0.7" top="0.75" bottom="0.75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59E83-8237-4FCF-A888-A9259C8A21F9}">
  <sheetPr>
    <tabColor rgb="FFFFFF00"/>
    <pageSetUpPr fitToPage="1"/>
  </sheetPr>
  <dimension ref="A1:P40"/>
  <sheetViews>
    <sheetView view="pageBreakPreview" zoomScale="70" zoomScaleNormal="96" zoomScaleSheetLayoutView="70" workbookViewId="0">
      <selection activeCell="K5" sqref="K5"/>
    </sheetView>
  </sheetViews>
  <sheetFormatPr defaultRowHeight="18.75" x14ac:dyDescent="0.4"/>
  <cols>
    <col min="1" max="1" width="6.625" customWidth="1"/>
    <col min="2" max="2" width="24.75" style="16" customWidth="1"/>
    <col min="3" max="9" width="18.625" style="16" customWidth="1"/>
    <col min="10" max="11" width="18.625" customWidth="1"/>
  </cols>
  <sheetData>
    <row r="1" spans="1:16" ht="13.5" customHeight="1" x14ac:dyDescent="0.4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25"/>
      <c r="M1" s="25"/>
      <c r="N1" s="25"/>
      <c r="O1" s="25"/>
      <c r="P1" s="26"/>
    </row>
    <row r="2" spans="1:16" ht="13.5" customHeight="1" x14ac:dyDescent="0.4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25"/>
      <c r="M2" s="25"/>
      <c r="N2" s="25"/>
      <c r="O2" s="25"/>
      <c r="P2" s="26"/>
    </row>
    <row r="3" spans="1:16" ht="13.5" customHeight="1" x14ac:dyDescent="0.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25"/>
      <c r="M3" s="25"/>
      <c r="N3" s="25"/>
      <c r="O3" s="25"/>
      <c r="P3" s="26"/>
    </row>
    <row r="4" spans="1:16" ht="13.5" customHeight="1" x14ac:dyDescent="0.4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25"/>
      <c r="M4" s="25"/>
      <c r="N4" s="25"/>
      <c r="O4" s="25"/>
      <c r="P4" s="26"/>
    </row>
    <row r="5" spans="1:16" ht="55.5" customHeight="1" x14ac:dyDescent="0.4">
      <c r="B5"/>
      <c r="C5"/>
      <c r="D5"/>
      <c r="E5"/>
      <c r="F5"/>
      <c r="G5"/>
      <c r="H5" s="28"/>
      <c r="I5" s="28"/>
      <c r="J5" s="28"/>
      <c r="K5" s="31" t="s">
        <v>36</v>
      </c>
    </row>
    <row r="6" spans="1:16" ht="24.95" customHeight="1" x14ac:dyDescent="0.4">
      <c r="B6" s="32" t="s">
        <v>29</v>
      </c>
      <c r="C6" s="33" t="s">
        <v>22</v>
      </c>
      <c r="D6" s="33" t="s">
        <v>23</v>
      </c>
      <c r="E6" s="33" t="s">
        <v>24</v>
      </c>
      <c r="F6" s="33" t="s">
        <v>25</v>
      </c>
      <c r="G6" s="33" t="s">
        <v>26</v>
      </c>
      <c r="H6" s="33" t="s">
        <v>27</v>
      </c>
      <c r="I6" s="33" t="s">
        <v>39</v>
      </c>
      <c r="J6" s="33" t="s">
        <v>40</v>
      </c>
      <c r="K6" s="33" t="s">
        <v>41</v>
      </c>
    </row>
    <row r="7" spans="1:16" ht="24.95" customHeight="1" x14ac:dyDescent="0.4">
      <c r="B7" s="32" t="s">
        <v>33</v>
      </c>
      <c r="C7" s="36">
        <f t="shared" ref="C7:H7" si="0">C9-C8</f>
        <v>2505.5</v>
      </c>
      <c r="D7" s="36">
        <f t="shared" si="0"/>
        <v>2960.2</v>
      </c>
      <c r="E7" s="36">
        <f t="shared" si="0"/>
        <v>2607.9</v>
      </c>
      <c r="F7" s="36">
        <f t="shared" si="0"/>
        <v>2827.6</v>
      </c>
      <c r="G7" s="36">
        <f t="shared" si="0"/>
        <v>2644.5</v>
      </c>
      <c r="H7" s="36">
        <f t="shared" si="0"/>
        <v>1146.5</v>
      </c>
      <c r="I7" s="36">
        <v>1874.7</v>
      </c>
      <c r="J7" s="36">
        <v>4462.3999999999996</v>
      </c>
      <c r="K7" s="36">
        <v>2179.91</v>
      </c>
      <c r="L7" s="30"/>
    </row>
    <row r="8" spans="1:16" ht="24.95" customHeight="1" thickBot="1" x14ac:dyDescent="0.45">
      <c r="B8" s="35" t="s">
        <v>31</v>
      </c>
      <c r="C8" s="37">
        <v>33.5</v>
      </c>
      <c r="D8" s="37">
        <v>50</v>
      </c>
      <c r="E8" s="37">
        <v>34.200000000000003</v>
      </c>
      <c r="F8" s="37">
        <v>109</v>
      </c>
      <c r="G8" s="37">
        <v>143.1</v>
      </c>
      <c r="H8" s="37">
        <v>88</v>
      </c>
      <c r="I8" s="37">
        <v>101.4</v>
      </c>
      <c r="J8" s="37">
        <v>125.8</v>
      </c>
      <c r="K8" s="37">
        <v>114.2</v>
      </c>
    </row>
    <row r="9" spans="1:16" ht="24.95" customHeight="1" thickTop="1" x14ac:dyDescent="0.4">
      <c r="B9" s="34" t="s">
        <v>37</v>
      </c>
      <c r="C9" s="38">
        <v>2539</v>
      </c>
      <c r="D9" s="38">
        <v>3010.2</v>
      </c>
      <c r="E9" s="38">
        <v>2642.1</v>
      </c>
      <c r="F9" s="38">
        <v>2936.6</v>
      </c>
      <c r="G9" s="38">
        <v>2787.6</v>
      </c>
      <c r="H9" s="38">
        <v>1234.5</v>
      </c>
      <c r="I9" s="38">
        <v>1976.1</v>
      </c>
      <c r="J9" s="38">
        <v>4588.2</v>
      </c>
      <c r="K9" s="38">
        <v>2294.1</v>
      </c>
    </row>
    <row r="10" spans="1:16" ht="24.95" customHeight="1" x14ac:dyDescent="0.4">
      <c r="B10"/>
      <c r="C10"/>
      <c r="D10"/>
      <c r="E10"/>
      <c r="F10"/>
      <c r="G10"/>
      <c r="H10"/>
      <c r="I10"/>
    </row>
    <row r="11" spans="1:16" ht="33" customHeight="1" x14ac:dyDescent="0.4">
      <c r="B11"/>
      <c r="C11"/>
      <c r="D11"/>
      <c r="E11"/>
      <c r="F11"/>
      <c r="G11"/>
      <c r="H11"/>
      <c r="I11"/>
      <c r="J11" t="s">
        <v>32</v>
      </c>
    </row>
    <row r="12" spans="1:16" ht="18.95" customHeight="1" x14ac:dyDescent="0.4"/>
    <row r="14" spans="1:16" ht="18.95" customHeight="1" x14ac:dyDescent="0.4"/>
    <row r="15" spans="1:16" ht="18.95" customHeight="1" x14ac:dyDescent="0.4"/>
    <row r="16" spans="1:16" ht="18.95" customHeight="1" x14ac:dyDescent="0.4"/>
    <row r="37" spans="3:10" ht="19.5" x14ac:dyDescent="0.4">
      <c r="C37" s="27" t="s">
        <v>34</v>
      </c>
      <c r="D37" s="27"/>
      <c r="E37" s="16" t="s">
        <v>35</v>
      </c>
    </row>
    <row r="38" spans="3:10" ht="18.75" customHeight="1" x14ac:dyDescent="0.4">
      <c r="C38" s="57" t="s">
        <v>38</v>
      </c>
      <c r="D38" s="57"/>
      <c r="E38" s="57"/>
      <c r="F38" s="57"/>
      <c r="G38" s="57"/>
      <c r="H38" s="57"/>
      <c r="I38" s="57"/>
      <c r="J38" s="57"/>
    </row>
    <row r="39" spans="3:10" ht="18.75" customHeight="1" x14ac:dyDescent="0.4">
      <c r="C39" s="57"/>
      <c r="D39" s="57"/>
      <c r="E39" s="57"/>
      <c r="F39" s="57"/>
      <c r="G39" s="57"/>
      <c r="H39" s="57"/>
      <c r="I39" s="57"/>
      <c r="J39" s="57"/>
    </row>
    <row r="40" spans="3:10" ht="18.75" customHeight="1" x14ac:dyDescent="0.4">
      <c r="C40" s="57"/>
      <c r="D40" s="57"/>
      <c r="E40" s="57"/>
      <c r="F40" s="57"/>
      <c r="G40" s="57"/>
      <c r="H40" s="57"/>
      <c r="I40" s="57"/>
      <c r="J40" s="57"/>
    </row>
  </sheetData>
  <mergeCells count="2">
    <mergeCell ref="A1:K4"/>
    <mergeCell ref="C38:J40"/>
  </mergeCells>
  <phoneticPr fontId="2"/>
  <pageMargins left="0.31496062992125984" right="0.31496062992125984" top="0.35433070866141736" bottom="0.35433070866141736" header="0.31496062992125984" footer="0.31496062992125984"/>
  <pageSetup paperSize="9" scale="6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263E7-76B8-47F6-9CF0-AEA4F942145A}">
  <sheetPr>
    <tabColor rgb="FFFFFF00"/>
    <pageSetUpPr fitToPage="1"/>
  </sheetPr>
  <dimension ref="A1:Q40"/>
  <sheetViews>
    <sheetView tabSelected="1" view="pageBreakPreview" zoomScale="70" zoomScaleNormal="96" zoomScaleSheetLayoutView="70" workbookViewId="0">
      <selection activeCell="O9" sqref="O9"/>
    </sheetView>
  </sheetViews>
  <sheetFormatPr defaultRowHeight="13.5" x14ac:dyDescent="0.4"/>
  <cols>
    <col min="1" max="1" width="6.625" style="42" customWidth="1"/>
    <col min="2" max="2" width="24.75" style="52" customWidth="1"/>
    <col min="3" max="9" width="18.625" style="52" customWidth="1"/>
    <col min="10" max="12" width="18.625" style="42" customWidth="1"/>
    <col min="13" max="16384" width="9" style="42"/>
  </cols>
  <sheetData>
    <row r="1" spans="1:17" ht="13.5" customHeight="1" x14ac:dyDescent="0.4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39"/>
      <c r="M1" s="40"/>
      <c r="N1" s="40"/>
      <c r="O1" s="40"/>
      <c r="P1" s="40"/>
      <c r="Q1" s="41"/>
    </row>
    <row r="2" spans="1:17" ht="13.5" customHeight="1" x14ac:dyDescent="0.4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39"/>
      <c r="M2" s="40"/>
      <c r="N2" s="40"/>
      <c r="O2" s="40"/>
      <c r="P2" s="40"/>
      <c r="Q2" s="41"/>
    </row>
    <row r="3" spans="1:17" ht="13.5" customHeight="1" x14ac:dyDescent="0.4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39"/>
      <c r="M3" s="40"/>
      <c r="N3" s="40"/>
      <c r="O3" s="40"/>
      <c r="P3" s="40"/>
      <c r="Q3" s="41"/>
    </row>
    <row r="4" spans="1:17" ht="13.5" customHeight="1" x14ac:dyDescent="0.4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39"/>
      <c r="M4" s="40"/>
      <c r="N4" s="40"/>
      <c r="O4" s="40"/>
      <c r="P4" s="40"/>
      <c r="Q4" s="41"/>
    </row>
    <row r="5" spans="1:17" ht="55.5" customHeight="1" x14ac:dyDescent="0.15">
      <c r="B5" s="42"/>
      <c r="C5" s="42"/>
      <c r="D5" s="42"/>
      <c r="E5" s="42"/>
      <c r="F5" s="42"/>
      <c r="G5" s="42"/>
      <c r="H5" s="43"/>
      <c r="I5" s="43"/>
      <c r="J5" s="43"/>
      <c r="K5" s="44"/>
      <c r="L5" s="44" t="s">
        <v>36</v>
      </c>
    </row>
    <row r="6" spans="1:17" ht="24.95" customHeight="1" x14ac:dyDescent="0.4">
      <c r="B6" s="45" t="s">
        <v>29</v>
      </c>
      <c r="C6" s="46" t="s">
        <v>22</v>
      </c>
      <c r="D6" s="46" t="s">
        <v>23</v>
      </c>
      <c r="E6" s="46" t="s">
        <v>24</v>
      </c>
      <c r="F6" s="46" t="s">
        <v>25</v>
      </c>
      <c r="G6" s="46" t="s">
        <v>26</v>
      </c>
      <c r="H6" s="46" t="s">
        <v>27</v>
      </c>
      <c r="I6" s="46" t="s">
        <v>39</v>
      </c>
      <c r="J6" s="46" t="s">
        <v>40</v>
      </c>
      <c r="K6" s="46" t="s">
        <v>41</v>
      </c>
      <c r="L6" s="46" t="s">
        <v>42</v>
      </c>
    </row>
    <row r="7" spans="1:17" ht="24.95" customHeight="1" x14ac:dyDescent="0.4">
      <c r="B7" s="61" t="s">
        <v>33</v>
      </c>
      <c r="C7" s="47">
        <f t="shared" ref="C7:H7" si="0">C9-C8</f>
        <v>2505.5</v>
      </c>
      <c r="D7" s="47">
        <f t="shared" si="0"/>
        <v>2960.2</v>
      </c>
      <c r="E7" s="47">
        <f t="shared" si="0"/>
        <v>2607.9</v>
      </c>
      <c r="F7" s="47">
        <f t="shared" si="0"/>
        <v>2827.6</v>
      </c>
      <c r="G7" s="47">
        <f t="shared" si="0"/>
        <v>2644.5</v>
      </c>
      <c r="H7" s="47">
        <f t="shared" si="0"/>
        <v>1146.5</v>
      </c>
      <c r="I7" s="47">
        <v>1874.7</v>
      </c>
      <c r="J7" s="47">
        <v>4462.3999999999996</v>
      </c>
      <c r="K7" s="47">
        <v>2179.91</v>
      </c>
      <c r="L7" s="47">
        <v>854</v>
      </c>
      <c r="M7" s="48"/>
    </row>
    <row r="8" spans="1:17" ht="24.95" customHeight="1" thickBot="1" x14ac:dyDescent="0.45">
      <c r="B8" s="60" t="s">
        <v>31</v>
      </c>
      <c r="C8" s="49">
        <v>33.5</v>
      </c>
      <c r="D8" s="49">
        <v>50</v>
      </c>
      <c r="E8" s="49">
        <v>34.200000000000003</v>
      </c>
      <c r="F8" s="49">
        <v>109</v>
      </c>
      <c r="G8" s="49">
        <v>143.1</v>
      </c>
      <c r="H8" s="49">
        <v>88</v>
      </c>
      <c r="I8" s="49">
        <v>101.4</v>
      </c>
      <c r="J8" s="49">
        <v>125.8</v>
      </c>
      <c r="K8" s="49">
        <v>114.2</v>
      </c>
      <c r="L8" s="49">
        <v>152.30000000000001</v>
      </c>
    </row>
    <row r="9" spans="1:17" ht="24.95" customHeight="1" thickTop="1" x14ac:dyDescent="0.4">
      <c r="B9" s="50" t="s">
        <v>37</v>
      </c>
      <c r="C9" s="51">
        <v>2539</v>
      </c>
      <c r="D9" s="51">
        <v>3010.2</v>
      </c>
      <c r="E9" s="51">
        <v>2642.1</v>
      </c>
      <c r="F9" s="51">
        <v>2936.6</v>
      </c>
      <c r="G9" s="51">
        <v>2787.6</v>
      </c>
      <c r="H9" s="51">
        <v>1234.5</v>
      </c>
      <c r="I9" s="51">
        <v>1976.1</v>
      </c>
      <c r="J9" s="51">
        <v>4588.2</v>
      </c>
      <c r="K9" s="51">
        <v>2294.1</v>
      </c>
      <c r="L9" s="51">
        <f>SUM(L7:L8)</f>
        <v>1006.3</v>
      </c>
    </row>
    <row r="10" spans="1:17" ht="24.95" customHeight="1" x14ac:dyDescent="0.4">
      <c r="B10" s="42"/>
      <c r="C10" s="42"/>
      <c r="D10" s="42"/>
      <c r="E10" s="42"/>
      <c r="F10" s="42"/>
      <c r="G10" s="42"/>
      <c r="H10" s="42"/>
      <c r="I10" s="42"/>
    </row>
    <row r="11" spans="1:17" ht="33" customHeight="1" x14ac:dyDescent="0.4">
      <c r="B11" s="42"/>
      <c r="C11" s="42"/>
      <c r="D11" s="42"/>
      <c r="E11" s="42"/>
      <c r="F11" s="42"/>
      <c r="G11" s="42"/>
      <c r="H11" s="42"/>
      <c r="I11" s="42"/>
      <c r="J11" s="42" t="s">
        <v>32</v>
      </c>
    </row>
    <row r="12" spans="1:17" ht="18.95" customHeight="1" x14ac:dyDescent="0.4"/>
    <row r="14" spans="1:17" ht="18.95" customHeight="1" x14ac:dyDescent="0.4"/>
    <row r="15" spans="1:17" ht="18.95" customHeight="1" x14ac:dyDescent="0.4"/>
    <row r="16" spans="1:17" ht="18.95" customHeight="1" x14ac:dyDescent="0.4"/>
    <row r="37" spans="3:10" ht="14.25" x14ac:dyDescent="0.4">
      <c r="C37" s="53" t="s">
        <v>34</v>
      </c>
      <c r="D37" s="53"/>
      <c r="E37" s="52" t="s">
        <v>35</v>
      </c>
    </row>
    <row r="38" spans="3:10" ht="18.75" customHeight="1" x14ac:dyDescent="0.4">
      <c r="C38" s="59" t="s">
        <v>38</v>
      </c>
      <c r="D38" s="59"/>
      <c r="E38" s="59"/>
      <c r="F38" s="59"/>
      <c r="G38" s="59"/>
      <c r="H38" s="59"/>
      <c r="I38" s="59"/>
      <c r="J38" s="59"/>
    </row>
    <row r="39" spans="3:10" ht="18.75" customHeight="1" x14ac:dyDescent="0.4">
      <c r="C39" s="59"/>
      <c r="D39" s="59"/>
      <c r="E39" s="59"/>
      <c r="F39" s="59"/>
      <c r="G39" s="59"/>
      <c r="H39" s="59"/>
      <c r="I39" s="59"/>
      <c r="J39" s="59"/>
    </row>
    <row r="40" spans="3:10" ht="18.75" customHeight="1" x14ac:dyDescent="0.4">
      <c r="C40" s="59"/>
      <c r="D40" s="59"/>
      <c r="E40" s="59"/>
      <c r="F40" s="59"/>
      <c r="G40" s="59"/>
      <c r="H40" s="59"/>
      <c r="I40" s="59"/>
      <c r="J40" s="59"/>
    </row>
  </sheetData>
  <mergeCells count="2">
    <mergeCell ref="A1:K4"/>
    <mergeCell ref="C38:J40"/>
  </mergeCells>
  <phoneticPr fontId="2"/>
  <pageMargins left="0.31496062992125984" right="0.31496062992125984" top="0.35433070866141736" bottom="0.35433070866141736" header="0.31496062992125984" footer="0.31496062992125984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年毎</vt:lpstr>
      <vt:lpstr>月毎</vt:lpstr>
      <vt:lpstr>年度詳細(R４年度) </vt:lpstr>
      <vt:lpstr>年度詳細(R5年度)</vt:lpstr>
      <vt:lpstr>'年度詳細(R４年度) '!Print_Area</vt:lpstr>
      <vt:lpstr>'年度詳細(R5年度)'!Print_Area</vt:lpstr>
      <vt:lpstr>年毎!Print_Area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2021-06-08T04:20:42Z</cp:lastPrinted>
  <dcterms:created xsi:type="dcterms:W3CDTF">2017-04-28T07:15:44Z</dcterms:created>
  <dcterms:modified xsi:type="dcterms:W3CDTF">2024-10-04T02:53:08Z</dcterms:modified>
</cp:coreProperties>
</file>